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7"/>
  <workbookPr/>
  <mc:AlternateContent xmlns:mc="http://schemas.openxmlformats.org/markup-compatibility/2006">
    <mc:Choice Requires="x15">
      <x15ac:absPath xmlns:x15ac="http://schemas.microsoft.com/office/spreadsheetml/2010/11/ac" url="/Users/felipe/Desktop/Documentos Felipe/FELIPE-PERSONAL/AUXILIAR JUSTICIA SUPERSOCIEDADES/COMPAÑIA DE ASEO SAS/"/>
    </mc:Choice>
  </mc:AlternateContent>
  <xr:revisionPtr revIDLastSave="0" documentId="13_ncr:1_{D28C905D-046E-364D-AAEC-8A90AEEDE8E2}" xr6:coauthVersionLast="47" xr6:coauthVersionMax="47" xr10:uidLastSave="{00000000-0000-0000-0000-000000000000}"/>
  <bookViews>
    <workbookView xWindow="900" yWindow="500" windowWidth="28800" windowHeight="16180" xr2:uid="{00000000-000D-0000-FFFF-FFFF00000000}"/>
  </bookViews>
  <sheets>
    <sheet name="CALIFI Y GRADU INTERES POSTERGA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4" l="1"/>
  <c r="H9" i="4"/>
  <c r="K9" i="4" l="1"/>
  <c r="J70" i="4"/>
  <c r="H70" i="4"/>
  <c r="I70" i="4"/>
  <c r="K57" i="4"/>
  <c r="K58" i="4"/>
  <c r="K59" i="4"/>
  <c r="K60" i="4"/>
  <c r="K61" i="4"/>
  <c r="K62" i="4"/>
  <c r="K63" i="4"/>
  <c r="K64" i="4"/>
  <c r="K65" i="4"/>
  <c r="K66" i="4"/>
  <c r="K67" i="4"/>
  <c r="I100" i="4" l="1"/>
  <c r="H37" i="4"/>
  <c r="I120" i="4"/>
  <c r="H120" i="4"/>
  <c r="I131" i="4"/>
  <c r="H131" i="4"/>
  <c r="K129" i="4"/>
  <c r="K128" i="4"/>
  <c r="K127" i="4"/>
  <c r="K126" i="4"/>
  <c r="K125" i="4"/>
  <c r="K119" i="4"/>
  <c r="J112" i="4"/>
  <c r="H112" i="4"/>
  <c r="K110" i="4"/>
  <c r="K109" i="4"/>
  <c r="K108" i="4"/>
  <c r="K107" i="4"/>
  <c r="K106" i="4"/>
  <c r="K105" i="4"/>
  <c r="K103" i="4"/>
  <c r="J103" i="4"/>
  <c r="I103" i="4"/>
  <c r="H103" i="4"/>
  <c r="J100" i="4"/>
  <c r="H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J74" i="4"/>
  <c r="H74" i="4"/>
  <c r="K73" i="4"/>
  <c r="K74" i="4" s="1"/>
  <c r="K68" i="4"/>
  <c r="K56" i="4"/>
  <c r="J48" i="4"/>
  <c r="I48" i="4"/>
  <c r="K39" i="4"/>
  <c r="J39" i="4"/>
  <c r="I39" i="4"/>
  <c r="H39" i="4"/>
  <c r="J37" i="4"/>
  <c r="I37" i="4"/>
  <c r="K36" i="4"/>
  <c r="J12" i="4"/>
  <c r="H12" i="4"/>
  <c r="K11" i="4"/>
  <c r="K12" i="4" s="1"/>
  <c r="J8" i="4"/>
  <c r="J9" i="4" s="1"/>
  <c r="H113" i="4" l="1"/>
  <c r="J113" i="4"/>
  <c r="I133" i="4"/>
  <c r="H133" i="4"/>
  <c r="H48" i="4"/>
  <c r="J49" i="4"/>
  <c r="I74" i="4"/>
  <c r="K69" i="4"/>
  <c r="K70" i="4" s="1"/>
  <c r="I112" i="4"/>
  <c r="K112" i="4"/>
  <c r="K48" i="4"/>
  <c r="K100" i="4"/>
  <c r="K37" i="4"/>
  <c r="I12" i="4"/>
  <c r="I49" i="4" s="1"/>
  <c r="K113" i="4" l="1"/>
  <c r="I113" i="4"/>
  <c r="H49" i="4"/>
  <c r="K49" i="4"/>
</calcChain>
</file>

<file path=xl/sharedStrings.xml><?xml version="1.0" encoding="utf-8"?>
<sst xmlns="http://schemas.openxmlformats.org/spreadsheetml/2006/main" count="193" uniqueCount="88">
  <si>
    <t>NOMBRE O RAZON SOCIAL DEL ACREEDOR</t>
  </si>
  <si>
    <t>C.C o NIT</t>
  </si>
  <si>
    <t>VINCULO-Art 24 Ley 1116 de 2006</t>
  </si>
  <si>
    <t>TIPO DE DOCUMENTO</t>
  </si>
  <si>
    <t>SANCIONES</t>
  </si>
  <si>
    <t>CREDITOS PRIMERA CLASE</t>
  </si>
  <si>
    <t>FISCALES</t>
  </si>
  <si>
    <t xml:space="preserve">TOTAL CRÉDITOS PRIMERA CLASE </t>
  </si>
  <si>
    <t>SEGUNDA CLASE</t>
  </si>
  <si>
    <t>TOTAL CRÉDITOS SEGUNDA CLASE</t>
  </si>
  <si>
    <t>TERCERA CLASE</t>
  </si>
  <si>
    <t>CUARTA CLASE</t>
  </si>
  <si>
    <t>TOTAL CRÉDITOS CUARTA CLASE</t>
  </si>
  <si>
    <t>QUINTA CLASE</t>
  </si>
  <si>
    <t>TOTAL CRÉDITOS QUINTA CLASE</t>
  </si>
  <si>
    <t>DIRECCION</t>
  </si>
  <si>
    <t>OBSERVACION</t>
  </si>
  <si>
    <t>MUNICIPIO</t>
  </si>
  <si>
    <t>NO. DOCUMENTO</t>
  </si>
  <si>
    <t xml:space="preserve">CAPITAL POR PAGAR </t>
  </si>
  <si>
    <t xml:space="preserve">INT. POR PAGAR </t>
  </si>
  <si>
    <t>TOTAL ACREENCIA</t>
  </si>
  <si>
    <t>TOTAL PARAFISCALES</t>
  </si>
  <si>
    <t>TOTAL GENERAL</t>
  </si>
  <si>
    <t>DIRECCION DE IMPUESTOS Y ADUANAS NACIONALES</t>
  </si>
  <si>
    <t>800.197.268-4</t>
  </si>
  <si>
    <t>calle 14 Bis No. 15-29 Edificio Pinares Plaza piso 5</t>
  </si>
  <si>
    <t>PEREIRA</t>
  </si>
  <si>
    <t>NA</t>
  </si>
  <si>
    <t>QUIEN PRESENTA</t>
  </si>
  <si>
    <t>FUENTE</t>
  </si>
  <si>
    <t>SOLICITUD PRELACION</t>
  </si>
  <si>
    <t>RELACION DE CREDITOS - ARTICULO 48 NUMERAL 5 LEY 1116</t>
  </si>
  <si>
    <t>LA ENTIDAD FINANCIERA NO PRESENTA LA ACREENCIA DENTRO DE LA ETAPA DE LA LIQUIDACION</t>
  </si>
  <si>
    <t>LEGALMENTE POSTERGADOS - ARTICULO 69 LEY 1116</t>
  </si>
  <si>
    <t xml:space="preserve">TOTAL INTERESES PRIMERA CLASE </t>
  </si>
  <si>
    <t>TOTAL INTERESES SEGUNDA CLASE</t>
  </si>
  <si>
    <t>TOTAL INTERESES CUARTA CLASE</t>
  </si>
  <si>
    <t>TOTAL INTERESES QUINTA CLASE</t>
  </si>
  <si>
    <t>ACREENCIAS RECHAZADAS</t>
  </si>
  <si>
    <t>TOTAL TERCERA CLASE - ACREENCIAS RECHAZADAS</t>
  </si>
  <si>
    <t>TOTAL SEGUNDA CLASE ACREENCIAS RECHAZADAS</t>
  </si>
  <si>
    <t>TOTAL GENERAL ACREENCIAS RECHAZADAS</t>
  </si>
  <si>
    <t>COMPAÑÍA DE ASEO SAS - EN LIQUIDACION JUDICIAL SIMPLIFICADA</t>
  </si>
  <si>
    <t>NIT 900.133.613-0</t>
  </si>
  <si>
    <t>IMPUESTO A LAS VENTAS - IVA / 2014 - 1</t>
  </si>
  <si>
    <t>IMPUESTO A LAS VENTAS - IVA / 2014 - 2</t>
  </si>
  <si>
    <t>IMPUESTO A LAS VENTAS - IVA / 2014 - 3</t>
  </si>
  <si>
    <t>IMPUESTO A LAS VENTAS - IVA / 2016 - 1</t>
  </si>
  <si>
    <t>IMPUESTO A LAS VENTAS - IVA / 2016 - 2</t>
  </si>
  <si>
    <t>IMPUESTO A LAS VENTAS - IVA / 2016 - 3</t>
  </si>
  <si>
    <t>IMPUESTO A LAS VENTAS - IVA / 2016 - 4</t>
  </si>
  <si>
    <t>IMPUESTO A LAS VENTAS - IVA / 2016 - 5</t>
  </si>
  <si>
    <t>IMPUESTO A LAS VENTAS - IVA / 2016 - 6</t>
  </si>
  <si>
    <t>IMPUESTO A LAS VENTAS - IVA / 2015 - 1</t>
  </si>
  <si>
    <t>IMPUESTO A LAS VENTAS - IVA / 2015 - 2</t>
  </si>
  <si>
    <t>IMPUESTO A LAS VENTAS - IVA / 2015 - 3</t>
  </si>
  <si>
    <t>162412017000071</t>
  </si>
  <si>
    <t>162412017000072</t>
  </si>
  <si>
    <t>162412018000018</t>
  </si>
  <si>
    <t>162411201800019</t>
  </si>
  <si>
    <t>162412018000020</t>
  </si>
  <si>
    <t>162412018000021</t>
  </si>
  <si>
    <t>162412018000022</t>
  </si>
  <si>
    <t>162412018000023</t>
  </si>
  <si>
    <t>162412018000024</t>
  </si>
  <si>
    <t>162412018000025</t>
  </si>
  <si>
    <t>162412018000026</t>
  </si>
  <si>
    <t>IMPUESTO A LAS VENTAS - IVA / 2020 - 3</t>
  </si>
  <si>
    <t>91000757995761</t>
  </si>
  <si>
    <t>IMPUESTO A LAS VENTAS - IVA / 2021 - 1</t>
  </si>
  <si>
    <t>800.197.268-5</t>
  </si>
  <si>
    <t>calle 14 Bis No. 15-29 Edificio Pinares Plaza piso 6</t>
  </si>
  <si>
    <t>800.197.268-6</t>
  </si>
  <si>
    <t>calle 14 Bis No. 15-29 Edificio Pinares Plaza piso 7</t>
  </si>
  <si>
    <t>800.197.268-7</t>
  </si>
  <si>
    <t>calle 14 Bis No. 15-29 Edificio Pinares Plaza piso 8</t>
  </si>
  <si>
    <t>800.197.268-8</t>
  </si>
  <si>
    <t>calle 14 Bis No. 15-29 Edificio Pinares Plaza piso 9</t>
  </si>
  <si>
    <t>91000784205052</t>
  </si>
  <si>
    <t>LEGALMENTE POSTERGADOS - ARTICULO 69 LEY 1117</t>
  </si>
  <si>
    <t>LEGALMENTE POSTERGADOS - ARTICULO 69 LEY 1118</t>
  </si>
  <si>
    <t>LEGALMENTE POSTERGADOS - ARTICULO 69 LEY 1119</t>
  </si>
  <si>
    <t>LEGALMENTE POSTERGADOS - ARTICULO 69 LEY 1120</t>
  </si>
  <si>
    <t>LEGALMENTE POSTERGADOS - ARTICULO 69 LEY 1121</t>
  </si>
  <si>
    <t>ALIANZA LOGISTICA MULTINIVEL SAS</t>
  </si>
  <si>
    <t>901.188.335-8</t>
  </si>
  <si>
    <t>BOGOTÁ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</si>
</sst>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&quot;$&quot;\ * #,##0_-;\-&quot;$&quot;\ * #,##0_-;_-&quot;$&quot;\ 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1"/>
      <color rgb="FF000000"/>
      <name val="Calibri"/>
      <family val="2"/>
      <charset val="1"/>
    </font>
    <font>
      <sz val="9"/>
      <color rgb="FFFFC0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41" fontId="1" fillId="0" borderId="0" applyFont="0" applyFill="0" applyBorder="0" applyAlignment="0" applyProtection="0"/>
  </cellStyleXfs>
  <cellXfs count="94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3" fillId="0" borderId="0" xfId="0" applyFont="1"/>
    <xf numFmtId="0" fontId="2" fillId="0" borderId="1" xfId="0" applyFont="1" applyBorder="1" applyAlignment="1">
      <alignment horizontal="left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164" fontId="4" fillId="0" borderId="1" xfId="1" applyFont="1" applyBorder="1" applyAlignment="1">
      <alignment horizontal="right" vertical="center"/>
    </xf>
    <xf numFmtId="164" fontId="4" fillId="0" borderId="1" xfId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right" vertical="center"/>
    </xf>
    <xf numFmtId="164" fontId="2" fillId="3" borderId="1" xfId="0" applyNumberFormat="1" applyFont="1" applyFill="1" applyBorder="1"/>
    <xf numFmtId="0" fontId="3" fillId="3" borderId="0" xfId="0" applyFont="1" applyFill="1"/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164" fontId="6" fillId="4" borderId="1" xfId="1" applyFont="1" applyFill="1" applyBorder="1" applyAlignment="1">
      <alignment horizontal="right" vertical="center"/>
    </xf>
    <xf numFmtId="3" fontId="3" fillId="4" borderId="1" xfId="0" applyNumberFormat="1" applyFont="1" applyFill="1" applyBorder="1" applyAlignment="1">
      <alignment horizontal="right" vertical="center"/>
    </xf>
    <xf numFmtId="0" fontId="0" fillId="0" borderId="1" xfId="0" applyBorder="1"/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4" fontId="4" fillId="0" borderId="1" xfId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3" fillId="5" borderId="1" xfId="0" applyFont="1" applyFill="1" applyBorder="1"/>
    <xf numFmtId="0" fontId="0" fillId="5" borderId="1" xfId="0" applyFill="1" applyBorder="1"/>
    <xf numFmtId="49" fontId="3" fillId="0" borderId="1" xfId="0" applyNumberFormat="1" applyFont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64" fontId="3" fillId="0" borderId="1" xfId="1" applyFont="1" applyBorder="1"/>
    <xf numFmtId="164" fontId="3" fillId="0" borderId="1" xfId="0" applyNumberFormat="1" applyFont="1" applyBorder="1"/>
    <xf numFmtId="41" fontId="3" fillId="0" borderId="1" xfId="3" applyFont="1" applyBorder="1" applyAlignment="1">
      <alignment horizontal="left"/>
    </xf>
    <xf numFmtId="164" fontId="8" fillId="6" borderId="1" xfId="1" applyFont="1" applyFill="1" applyBorder="1" applyAlignment="1">
      <alignment horizontal="center" vertical="center" wrapText="1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41" fontId="3" fillId="0" borderId="1" xfId="3" applyFont="1" applyBorder="1" applyAlignment="1">
      <alignment horizontal="center" vertical="center"/>
    </xf>
    <xf numFmtId="164" fontId="3" fillId="0" borderId="1" xfId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1" fontId="3" fillId="0" borderId="1" xfId="3" applyFont="1" applyBorder="1" applyAlignment="1">
      <alignment horizontal="center" vertical="center" wrapText="1"/>
    </xf>
    <xf numFmtId="164" fontId="3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0" xfId="0" applyNumberFormat="1"/>
    <xf numFmtId="0" fontId="2" fillId="0" borderId="0" xfId="0" applyFont="1" applyAlignment="1">
      <alignment horizontal="left" vertical="center"/>
    </xf>
    <xf numFmtId="164" fontId="10" fillId="0" borderId="0" xfId="0" applyNumberFormat="1" applyFont="1"/>
    <xf numFmtId="0" fontId="10" fillId="0" borderId="0" xfId="0" applyFont="1"/>
    <xf numFmtId="164" fontId="0" fillId="0" borderId="1" xfId="0" applyNumberFormat="1" applyBorder="1"/>
    <xf numFmtId="0" fontId="4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left" vertical="center"/>
    </xf>
    <xf numFmtId="3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vertical="center"/>
    </xf>
    <xf numFmtId="164" fontId="11" fillId="0" borderId="1" xfId="1" applyFont="1" applyFill="1" applyBorder="1" applyAlignment="1">
      <alignment horizontal="right" vertical="center"/>
    </xf>
    <xf numFmtId="0" fontId="11" fillId="0" borderId="0" xfId="0" applyFont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4" fillId="5" borderId="5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vertical="center"/>
    </xf>
    <xf numFmtId="0" fontId="4" fillId="0" borderId="6" xfId="0" applyFont="1" applyBorder="1" applyAlignment="1">
      <alignment wrapText="1"/>
    </xf>
    <xf numFmtId="0" fontId="3" fillId="0" borderId="6" xfId="0" applyFont="1" applyBorder="1"/>
    <xf numFmtId="0" fontId="4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164" fontId="4" fillId="0" borderId="0" xfId="1" applyFont="1" applyBorder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64" fontId="4" fillId="0" borderId="0" xfId="1" applyFont="1" applyFill="1" applyBorder="1" applyAlignment="1">
      <alignment horizontal="right" vertical="center"/>
    </xf>
    <xf numFmtId="164" fontId="4" fillId="0" borderId="0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vertical="center" wrapText="1"/>
    </xf>
    <xf numFmtId="0" fontId="3" fillId="5" borderId="0" xfId="0" applyFont="1" applyFill="1" applyAlignment="1">
      <alignment vertical="center"/>
    </xf>
    <xf numFmtId="164" fontId="8" fillId="0" borderId="1" xfId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11" fillId="0" borderId="1" xfId="1" applyFont="1" applyBorder="1" applyAlignment="1">
      <alignment horizontal="right" vertical="center"/>
    </xf>
    <xf numFmtId="164" fontId="3" fillId="0" borderId="1" xfId="1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</cellXfs>
  <cellStyles count="4">
    <cellStyle name="Millares [0]" xfId="3" builtinId="6"/>
    <cellStyle name="Moneda [0]" xfId="1" builtinId="7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E133"/>
  <sheetViews>
    <sheetView tabSelected="1" topLeftCell="A6" zoomScale="131" zoomScaleNormal="90" workbookViewId="0">
      <selection activeCell="C53" sqref="C53"/>
    </sheetView>
  </sheetViews>
  <sheetFormatPr baseColWidth="10" defaultRowHeight="15" x14ac:dyDescent="0.2"/>
  <cols>
    <col min="1" max="1" width="34.5" customWidth="1"/>
    <col min="2" max="2" width="12.1640625" customWidth="1"/>
    <col min="3" max="3" width="38.83203125" customWidth="1"/>
    <col min="4" max="5" width="10.83203125" customWidth="1"/>
    <col min="6" max="6" width="20" customWidth="1"/>
    <col min="7" max="7" width="17" customWidth="1"/>
    <col min="8" max="10" width="14.33203125" bestFit="1" customWidth="1"/>
    <col min="11" max="11" width="14.1640625" bestFit="1" customWidth="1"/>
    <col min="12" max="12" width="18.1640625" customWidth="1"/>
    <col min="13" max="13" width="4" customWidth="1"/>
    <col min="15" max="15" width="27.5" bestFit="1" customWidth="1"/>
    <col min="16" max="16" width="37.33203125" bestFit="1" customWidth="1"/>
  </cols>
  <sheetData>
    <row r="1" spans="1:161" x14ac:dyDescent="0.2">
      <c r="A1" s="89" t="s">
        <v>32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61" x14ac:dyDescent="0.2">
      <c r="A2" s="89" t="s">
        <v>43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61" x14ac:dyDescent="0.2">
      <c r="A3" s="89" t="s">
        <v>44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6" spans="1:161" s="2" customFormat="1" ht="39" x14ac:dyDescent="0.15">
      <c r="A6" s="1" t="s">
        <v>0</v>
      </c>
      <c r="B6" s="1" t="s">
        <v>1</v>
      </c>
      <c r="C6" s="1" t="s">
        <v>15</v>
      </c>
      <c r="D6" s="1" t="s">
        <v>17</v>
      </c>
      <c r="E6" s="1" t="s">
        <v>2</v>
      </c>
      <c r="F6" s="1" t="s">
        <v>3</v>
      </c>
      <c r="G6" s="1" t="s">
        <v>18</v>
      </c>
      <c r="H6" s="1" t="s">
        <v>19</v>
      </c>
      <c r="I6" s="1" t="s">
        <v>20</v>
      </c>
      <c r="J6" s="1" t="s">
        <v>4</v>
      </c>
      <c r="K6" s="1" t="s">
        <v>21</v>
      </c>
      <c r="L6" s="1" t="s">
        <v>16</v>
      </c>
      <c r="N6" s="26" t="s">
        <v>31</v>
      </c>
      <c r="O6" s="26" t="s">
        <v>29</v>
      </c>
      <c r="P6" s="27" t="s">
        <v>30</v>
      </c>
    </row>
    <row r="7" spans="1:161" s="2" customFormat="1" ht="12" x14ac:dyDescent="0.15">
      <c r="A7" s="3" t="s">
        <v>5</v>
      </c>
      <c r="B7" s="4"/>
      <c r="C7" s="5"/>
      <c r="D7" s="4"/>
      <c r="E7" s="5"/>
      <c r="F7" s="5"/>
      <c r="G7" s="5"/>
      <c r="H7" s="4"/>
      <c r="I7" s="4"/>
      <c r="J7" s="4"/>
      <c r="K7" s="4"/>
      <c r="L7" s="8"/>
      <c r="N7" s="4"/>
      <c r="O7" s="4"/>
      <c r="P7" s="4"/>
    </row>
    <row r="8" spans="1:161" s="2" customFormat="1" ht="12" x14ac:dyDescent="0.15">
      <c r="A8" s="15" t="s">
        <v>22</v>
      </c>
      <c r="B8" s="17"/>
      <c r="C8" s="14"/>
      <c r="D8" s="13"/>
      <c r="E8" s="14"/>
      <c r="F8" s="14"/>
      <c r="G8" s="14"/>
      <c r="H8" s="16">
        <v>0</v>
      </c>
      <c r="I8" s="16">
        <v>0</v>
      </c>
      <c r="J8" s="16" t="e">
        <f>#REF!</f>
        <v>#REF!</v>
      </c>
      <c r="K8" s="16">
        <v>0</v>
      </c>
      <c r="L8" s="16"/>
      <c r="N8" s="29"/>
      <c r="O8" s="4"/>
      <c r="P8" s="4"/>
    </row>
    <row r="9" spans="1:161" s="12" customFormat="1" ht="12" x14ac:dyDescent="0.15">
      <c r="A9" s="88" t="s">
        <v>7</v>
      </c>
      <c r="B9" s="88"/>
      <c r="C9" s="88"/>
      <c r="D9" s="88"/>
      <c r="E9" s="88"/>
      <c r="F9" s="88"/>
      <c r="G9" s="88"/>
      <c r="H9" s="11">
        <f>SUM(H8:H8)</f>
        <v>0</v>
      </c>
      <c r="I9" s="11">
        <f>SUM(I8:I8)</f>
        <v>0</v>
      </c>
      <c r="J9" s="11" t="e">
        <f>SUM(J8:J8)</f>
        <v>#REF!</v>
      </c>
      <c r="K9" s="11">
        <f>SUM(K8:K8)</f>
        <v>0</v>
      </c>
      <c r="L9" s="11"/>
      <c r="M9" s="2"/>
      <c r="N9" s="30"/>
      <c r="O9" s="31"/>
      <c r="P9" s="31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</row>
    <row r="10" spans="1:161" s="2" customFormat="1" ht="12" x14ac:dyDescent="0.15">
      <c r="A10" s="90" t="s">
        <v>8</v>
      </c>
      <c r="B10" s="90"/>
      <c r="C10" s="90"/>
      <c r="D10" s="90"/>
      <c r="E10" s="5"/>
      <c r="F10" s="5"/>
      <c r="G10" s="5"/>
      <c r="H10" s="4"/>
      <c r="I10" s="4"/>
      <c r="J10" s="4"/>
      <c r="K10" s="4"/>
      <c r="L10" s="4"/>
      <c r="N10" s="29"/>
      <c r="O10" s="4"/>
      <c r="P10" s="4"/>
    </row>
    <row r="11" spans="1:161" x14ac:dyDescent="0.2">
      <c r="A11" s="6"/>
      <c r="B11" s="10"/>
      <c r="C11" s="22"/>
      <c r="D11" s="21"/>
      <c r="E11" s="22"/>
      <c r="F11" s="25"/>
      <c r="G11" s="23"/>
      <c r="H11" s="7"/>
      <c r="I11" s="7">
        <v>0</v>
      </c>
      <c r="J11" s="7"/>
      <c r="K11" s="8">
        <f>+SUM(H11:J11)</f>
        <v>0</v>
      </c>
      <c r="L11" s="34"/>
      <c r="N11" s="29"/>
      <c r="O11" s="4"/>
      <c r="P11" s="18"/>
    </row>
    <row r="12" spans="1:161" x14ac:dyDescent="0.2">
      <c r="A12" s="88" t="s">
        <v>9</v>
      </c>
      <c r="B12" s="88"/>
      <c r="C12" s="88"/>
      <c r="D12" s="88"/>
      <c r="E12" s="88"/>
      <c r="F12" s="88"/>
      <c r="G12" s="88"/>
      <c r="H12" s="11">
        <f>SUM(H11:H11)</f>
        <v>0</v>
      </c>
      <c r="I12" s="11">
        <f>SUM(I11:I11)</f>
        <v>0</v>
      </c>
      <c r="J12" s="11">
        <f>SUM(J11:J11)</f>
        <v>0</v>
      </c>
      <c r="K12" s="11">
        <f>SUM(K11:K11)</f>
        <v>0</v>
      </c>
      <c r="L12" s="11"/>
      <c r="N12" s="30"/>
      <c r="O12" s="31"/>
      <c r="P12" s="32"/>
    </row>
    <row r="13" spans="1:161" s="2" customFormat="1" ht="12" x14ac:dyDescent="0.15">
      <c r="A13" s="90" t="s">
        <v>10</v>
      </c>
      <c r="B13" s="90"/>
      <c r="C13" s="90"/>
      <c r="D13" s="90"/>
      <c r="E13" s="5"/>
      <c r="F13" s="5"/>
      <c r="G13" s="5"/>
      <c r="H13" s="4"/>
      <c r="I13" s="4"/>
      <c r="J13" s="4"/>
      <c r="K13" s="4"/>
      <c r="L13" s="4"/>
      <c r="N13" s="29"/>
      <c r="O13" s="4"/>
      <c r="P13" s="4"/>
    </row>
    <row r="14" spans="1:161" s="2" customFormat="1" hidden="1" x14ac:dyDescent="0.2">
      <c r="A14" s="6"/>
      <c r="B14" s="10"/>
      <c r="C14" s="22"/>
      <c r="D14" s="21"/>
      <c r="E14" s="22"/>
      <c r="F14" s="25"/>
      <c r="G14" s="23"/>
      <c r="H14" s="7"/>
      <c r="I14" s="7"/>
      <c r="J14" s="7"/>
      <c r="K14" s="8"/>
      <c r="L14" s="24"/>
      <c r="N14" s="29"/>
      <c r="O14" s="4"/>
      <c r="P14" s="18"/>
    </row>
    <row r="15" spans="1:161" hidden="1" x14ac:dyDescent="0.2">
      <c r="A15" s="6"/>
      <c r="B15" s="10"/>
      <c r="C15" s="22"/>
      <c r="D15" s="21"/>
      <c r="E15" s="22"/>
      <c r="F15" s="25"/>
      <c r="G15" s="23"/>
      <c r="H15" s="7"/>
      <c r="I15" s="7"/>
      <c r="J15" s="7"/>
      <c r="K15" s="8"/>
      <c r="L15" s="24"/>
      <c r="N15" s="29"/>
      <c r="O15" s="4"/>
      <c r="P15" s="18"/>
    </row>
    <row r="16" spans="1:161" hidden="1" x14ac:dyDescent="0.2">
      <c r="A16" s="6"/>
      <c r="B16" s="10"/>
      <c r="C16" s="22"/>
      <c r="D16" s="21"/>
      <c r="E16" s="22"/>
      <c r="F16" s="25"/>
      <c r="G16" s="23"/>
      <c r="H16" s="7"/>
      <c r="I16" s="7"/>
      <c r="J16" s="7"/>
      <c r="K16" s="8"/>
      <c r="L16" s="24"/>
      <c r="N16" s="29"/>
      <c r="O16" s="4"/>
      <c r="P16" s="18"/>
    </row>
    <row r="17" spans="1:16" hidden="1" x14ac:dyDescent="0.2">
      <c r="A17" s="6"/>
      <c r="B17" s="10"/>
      <c r="C17" s="22"/>
      <c r="D17" s="21"/>
      <c r="E17" s="22"/>
      <c r="F17" s="25"/>
      <c r="G17" s="23"/>
      <c r="H17" s="7"/>
      <c r="I17" s="7"/>
      <c r="J17" s="7"/>
      <c r="K17" s="8"/>
      <c r="L17" s="24"/>
      <c r="N17" s="29"/>
      <c r="O17" s="4"/>
      <c r="P17" s="18"/>
    </row>
    <row r="18" spans="1:16" hidden="1" x14ac:dyDescent="0.2">
      <c r="A18" s="6"/>
      <c r="B18" s="10"/>
      <c r="C18" s="22"/>
      <c r="D18" s="21"/>
      <c r="E18" s="22"/>
      <c r="F18" s="25"/>
      <c r="G18" s="23"/>
      <c r="H18" s="7"/>
      <c r="I18" s="7"/>
      <c r="J18" s="7"/>
      <c r="K18" s="8"/>
      <c r="L18" s="24"/>
      <c r="N18" s="29"/>
      <c r="O18" s="4"/>
      <c r="P18" s="18"/>
    </row>
    <row r="19" spans="1:16" hidden="1" x14ac:dyDescent="0.2">
      <c r="A19" s="6"/>
      <c r="B19" s="10"/>
      <c r="C19" s="22"/>
      <c r="D19" s="21"/>
      <c r="E19" s="22"/>
      <c r="F19" s="25"/>
      <c r="G19" s="23"/>
      <c r="H19" s="7"/>
      <c r="I19" s="7"/>
      <c r="J19" s="7"/>
      <c r="K19" s="8"/>
      <c r="L19" s="24"/>
      <c r="N19" s="29"/>
      <c r="O19" s="4"/>
      <c r="P19" s="18"/>
    </row>
    <row r="20" spans="1:16" hidden="1" x14ac:dyDescent="0.2">
      <c r="A20" s="6"/>
      <c r="B20" s="10"/>
      <c r="C20" s="22"/>
      <c r="D20" s="21"/>
      <c r="E20" s="22"/>
      <c r="F20" s="25"/>
      <c r="G20" s="23"/>
      <c r="H20" s="7"/>
      <c r="I20" s="7"/>
      <c r="J20" s="7"/>
      <c r="K20" s="8"/>
      <c r="L20" s="24"/>
      <c r="N20" s="29"/>
      <c r="O20" s="4"/>
      <c r="P20" s="18"/>
    </row>
    <row r="21" spans="1:16" hidden="1" x14ac:dyDescent="0.2">
      <c r="A21" s="6"/>
      <c r="B21" s="10"/>
      <c r="C21" s="22"/>
      <c r="D21" s="21"/>
      <c r="E21" s="22"/>
      <c r="F21" s="25"/>
      <c r="G21" s="23"/>
      <c r="H21" s="7"/>
      <c r="I21" s="7"/>
      <c r="J21" s="7"/>
      <c r="K21" s="8"/>
      <c r="L21" s="24"/>
      <c r="N21" s="29"/>
      <c r="O21" s="4"/>
      <c r="P21" s="18"/>
    </row>
    <row r="22" spans="1:16" hidden="1" x14ac:dyDescent="0.2">
      <c r="A22" s="6"/>
      <c r="B22" s="10"/>
      <c r="C22" s="22"/>
      <c r="D22" s="21"/>
      <c r="E22" s="22"/>
      <c r="F22" s="25"/>
      <c r="G22" s="23"/>
      <c r="H22" s="7"/>
      <c r="I22" s="7"/>
      <c r="J22" s="7"/>
      <c r="K22" s="8"/>
      <c r="L22" s="24"/>
      <c r="N22" s="29"/>
      <c r="O22" s="4"/>
      <c r="P22" s="18"/>
    </row>
    <row r="23" spans="1:16" hidden="1" x14ac:dyDescent="0.2">
      <c r="A23" s="6"/>
      <c r="B23" s="10"/>
      <c r="C23" s="22"/>
      <c r="D23" s="21"/>
      <c r="E23" s="22"/>
      <c r="F23" s="25"/>
      <c r="G23" s="23"/>
      <c r="H23" s="7"/>
      <c r="I23" s="7"/>
      <c r="J23" s="7"/>
      <c r="K23" s="8"/>
      <c r="L23" s="24"/>
      <c r="N23" s="29"/>
      <c r="O23" s="4"/>
      <c r="P23" s="18"/>
    </row>
    <row r="24" spans="1:16" hidden="1" x14ac:dyDescent="0.2">
      <c r="A24" s="6"/>
      <c r="B24" s="10"/>
      <c r="C24" s="22"/>
      <c r="D24" s="21"/>
      <c r="E24" s="22"/>
      <c r="F24" s="25"/>
      <c r="G24" s="23"/>
      <c r="H24" s="7"/>
      <c r="I24" s="7"/>
      <c r="J24" s="7"/>
      <c r="K24" s="8"/>
      <c r="L24" s="24"/>
      <c r="N24" s="29"/>
      <c r="O24" s="4"/>
      <c r="P24" s="18"/>
    </row>
    <row r="25" spans="1:16" hidden="1" x14ac:dyDescent="0.2">
      <c r="A25" s="6"/>
      <c r="B25" s="10"/>
      <c r="C25" s="22"/>
      <c r="D25" s="21"/>
      <c r="E25" s="22"/>
      <c r="F25" s="25"/>
      <c r="G25" s="23"/>
      <c r="H25" s="7"/>
      <c r="I25" s="7"/>
      <c r="J25" s="7"/>
      <c r="K25" s="8"/>
      <c r="L25" s="24"/>
      <c r="N25" s="29"/>
      <c r="O25" s="4"/>
      <c r="P25" s="18"/>
    </row>
    <row r="26" spans="1:16" hidden="1" x14ac:dyDescent="0.2">
      <c r="A26" s="6"/>
      <c r="B26" s="10"/>
      <c r="C26" s="22"/>
      <c r="D26" s="21"/>
      <c r="E26" s="22"/>
      <c r="F26" s="25"/>
      <c r="G26" s="23"/>
      <c r="H26" s="8"/>
      <c r="I26" s="8"/>
      <c r="J26" s="8"/>
      <c r="K26" s="8"/>
      <c r="L26" s="24"/>
      <c r="N26" s="29"/>
      <c r="O26" s="4"/>
      <c r="P26" s="18"/>
    </row>
    <row r="27" spans="1:16" hidden="1" x14ac:dyDescent="0.2">
      <c r="A27" s="6"/>
      <c r="B27" s="10"/>
      <c r="C27" s="22"/>
      <c r="D27" s="21"/>
      <c r="E27" s="22"/>
      <c r="F27" s="25"/>
      <c r="G27" s="23"/>
      <c r="H27" s="7"/>
      <c r="I27" s="7"/>
      <c r="J27" s="7"/>
      <c r="K27" s="8"/>
      <c r="L27" s="24"/>
      <c r="N27" s="29"/>
      <c r="O27" s="4"/>
      <c r="P27" s="18"/>
    </row>
    <row r="28" spans="1:16" hidden="1" x14ac:dyDescent="0.2">
      <c r="A28" s="6"/>
      <c r="B28" s="10"/>
      <c r="C28" s="22"/>
      <c r="D28" s="21"/>
      <c r="E28" s="22"/>
      <c r="F28" s="25"/>
      <c r="G28" s="23"/>
      <c r="H28" s="7"/>
      <c r="I28" s="7"/>
      <c r="J28" s="7"/>
      <c r="K28" s="8"/>
      <c r="L28" s="24"/>
      <c r="N28" s="29"/>
      <c r="O28" s="4"/>
      <c r="P28" s="18"/>
    </row>
    <row r="29" spans="1:16" hidden="1" x14ac:dyDescent="0.2">
      <c r="A29" s="6"/>
      <c r="B29" s="10"/>
      <c r="C29" s="22"/>
      <c r="D29" s="21"/>
      <c r="E29" s="22"/>
      <c r="F29" s="25"/>
      <c r="G29" s="23"/>
      <c r="H29" s="7"/>
      <c r="I29" s="7"/>
      <c r="J29" s="7"/>
      <c r="K29" s="8"/>
      <c r="L29" s="24"/>
      <c r="N29" s="29"/>
      <c r="O29" s="4"/>
      <c r="P29" s="18"/>
    </row>
    <row r="30" spans="1:16" hidden="1" x14ac:dyDescent="0.2">
      <c r="A30" s="6"/>
      <c r="B30" s="10"/>
      <c r="C30" s="22"/>
      <c r="D30" s="21"/>
      <c r="E30" s="22"/>
      <c r="F30" s="25"/>
      <c r="G30" s="23"/>
      <c r="H30" s="7"/>
      <c r="I30" s="7"/>
      <c r="J30" s="7"/>
      <c r="K30" s="8"/>
      <c r="L30" s="24"/>
      <c r="N30" s="29"/>
      <c r="O30" s="4"/>
      <c r="P30" s="18"/>
    </row>
    <row r="31" spans="1:16" hidden="1" x14ac:dyDescent="0.2">
      <c r="A31" s="6"/>
      <c r="B31" s="10"/>
      <c r="C31" s="22"/>
      <c r="D31" s="21"/>
      <c r="E31" s="22"/>
      <c r="F31" s="25"/>
      <c r="G31" s="23"/>
      <c r="H31" s="7"/>
      <c r="I31" s="7"/>
      <c r="J31" s="7"/>
      <c r="K31" s="8"/>
      <c r="L31" s="24"/>
      <c r="N31" s="29"/>
      <c r="O31" s="4"/>
      <c r="P31" s="18"/>
    </row>
    <row r="32" spans="1:16" hidden="1" x14ac:dyDescent="0.2">
      <c r="A32" s="6"/>
      <c r="B32" s="10"/>
      <c r="C32" s="22"/>
      <c r="D32" s="21"/>
      <c r="E32" s="22"/>
      <c r="F32" s="25"/>
      <c r="G32" s="23"/>
      <c r="H32" s="7"/>
      <c r="I32" s="7"/>
      <c r="J32" s="7"/>
      <c r="K32" s="8"/>
      <c r="L32" s="24"/>
      <c r="N32" s="29"/>
      <c r="O32" s="4"/>
      <c r="P32" s="18"/>
    </row>
    <row r="33" spans="1:16" hidden="1" x14ac:dyDescent="0.2">
      <c r="A33" s="6"/>
      <c r="B33" s="10"/>
      <c r="C33" s="22"/>
      <c r="D33" s="21"/>
      <c r="E33" s="22"/>
      <c r="F33" s="25"/>
      <c r="G33" s="23"/>
      <c r="H33" s="7"/>
      <c r="I33" s="7"/>
      <c r="J33" s="7"/>
      <c r="K33" s="8"/>
      <c r="L33" s="24"/>
      <c r="N33" s="29"/>
      <c r="O33" s="4"/>
      <c r="P33" s="18"/>
    </row>
    <row r="34" spans="1:16" hidden="1" x14ac:dyDescent="0.2">
      <c r="A34" s="6"/>
      <c r="B34" s="10"/>
      <c r="C34" s="22"/>
      <c r="D34" s="21"/>
      <c r="E34" s="22"/>
      <c r="F34" s="25"/>
      <c r="G34" s="23"/>
      <c r="H34" s="7"/>
      <c r="I34" s="7"/>
      <c r="J34" s="7"/>
      <c r="K34" s="8"/>
      <c r="L34" s="24"/>
      <c r="N34" s="29"/>
      <c r="O34" s="4"/>
      <c r="P34" s="18"/>
    </row>
    <row r="35" spans="1:16" hidden="1" x14ac:dyDescent="0.2">
      <c r="A35" s="6"/>
      <c r="B35" s="10"/>
      <c r="C35" s="22"/>
      <c r="D35" s="21"/>
      <c r="E35" s="22"/>
      <c r="F35" s="25"/>
      <c r="G35" s="23"/>
      <c r="H35" s="7"/>
      <c r="I35" s="7"/>
      <c r="J35" s="7"/>
      <c r="K35" s="8"/>
      <c r="L35" s="24"/>
      <c r="N35" s="29"/>
      <c r="O35" s="4"/>
      <c r="P35" s="18"/>
    </row>
    <row r="36" spans="1:16" hidden="1" x14ac:dyDescent="0.2">
      <c r="A36" s="6"/>
      <c r="B36" s="10"/>
      <c r="C36" s="22"/>
      <c r="D36" s="21"/>
      <c r="E36" s="22"/>
      <c r="F36" s="25"/>
      <c r="G36" s="33"/>
      <c r="H36" s="7"/>
      <c r="I36" s="7"/>
      <c r="J36" s="7"/>
      <c r="K36" s="8">
        <f t="shared" ref="K36" si="0">+SUM(H36:J36)</f>
        <v>0</v>
      </c>
      <c r="L36" s="24"/>
      <c r="N36" s="29"/>
      <c r="O36" s="4"/>
      <c r="P36" s="18"/>
    </row>
    <row r="37" spans="1:16" x14ac:dyDescent="0.2">
      <c r="A37" s="88"/>
      <c r="B37" s="88"/>
      <c r="C37" s="88"/>
      <c r="D37" s="88"/>
      <c r="E37" s="88"/>
      <c r="F37" s="88"/>
      <c r="G37" s="88"/>
      <c r="H37" s="11">
        <f>SUM(H13:H36)</f>
        <v>0</v>
      </c>
      <c r="I37" s="11">
        <f>SUM(I13:I36)</f>
        <v>0</v>
      </c>
      <c r="J37" s="11">
        <f>SUM(J13:J35)</f>
        <v>0</v>
      </c>
      <c r="K37" s="11">
        <f>SUM(K13:K36)</f>
        <v>0</v>
      </c>
      <c r="L37" s="11"/>
      <c r="N37" s="30"/>
      <c r="O37" s="31"/>
      <c r="P37" s="32"/>
    </row>
    <row r="38" spans="1:16" s="2" customFormat="1" ht="12" x14ac:dyDescent="0.15">
      <c r="A38" s="90" t="s">
        <v>11</v>
      </c>
      <c r="B38" s="90"/>
      <c r="C38" s="90"/>
      <c r="D38" s="90"/>
      <c r="E38" s="5"/>
      <c r="F38" s="5"/>
      <c r="G38" s="5"/>
      <c r="H38" s="4"/>
      <c r="I38" s="4"/>
      <c r="J38" s="4"/>
      <c r="K38" s="4"/>
      <c r="L38" s="4"/>
      <c r="N38" s="29"/>
      <c r="O38" s="4"/>
      <c r="P38" s="4"/>
    </row>
    <row r="39" spans="1:16" x14ac:dyDescent="0.2">
      <c r="A39" s="88" t="s">
        <v>12</v>
      </c>
      <c r="B39" s="88"/>
      <c r="C39" s="88"/>
      <c r="D39" s="88"/>
      <c r="E39" s="88"/>
      <c r="F39" s="88"/>
      <c r="G39" s="88"/>
      <c r="H39" s="11">
        <f>SUM(H38:H38)</f>
        <v>0</v>
      </c>
      <c r="I39" s="11">
        <f>SUM(I38:I38)</f>
        <v>0</v>
      </c>
      <c r="J39" s="11">
        <f>SUM(J38:J38)</f>
        <v>0</v>
      </c>
      <c r="K39" s="11">
        <f>SUM(K38:K38)</f>
        <v>0</v>
      </c>
      <c r="L39" s="11"/>
      <c r="N39" s="30"/>
      <c r="O39" s="31"/>
      <c r="P39" s="32"/>
    </row>
    <row r="40" spans="1:16" x14ac:dyDescent="0.2">
      <c r="A40" s="90" t="s">
        <v>13</v>
      </c>
      <c r="B40" s="90"/>
      <c r="C40" s="90"/>
      <c r="D40" s="90"/>
      <c r="E40" s="5"/>
      <c r="F40" s="5"/>
      <c r="G40" s="5"/>
      <c r="H40" s="18"/>
      <c r="I40" s="18"/>
      <c r="J40" s="18"/>
      <c r="K40" s="18"/>
      <c r="L40" s="18"/>
      <c r="N40" s="29"/>
      <c r="O40" s="4"/>
      <c r="P40" s="18"/>
    </row>
    <row r="41" spans="1:16" hidden="1" x14ac:dyDescent="0.2">
      <c r="A41" s="6"/>
      <c r="B41" s="10"/>
      <c r="C41" s="22"/>
      <c r="D41" s="21"/>
      <c r="E41" s="22"/>
      <c r="F41" s="25"/>
      <c r="G41" s="23"/>
      <c r="H41" s="7"/>
      <c r="I41" s="7"/>
      <c r="J41" s="7"/>
      <c r="K41" s="8"/>
      <c r="L41" s="24"/>
      <c r="N41" s="29"/>
      <c r="O41" s="4"/>
      <c r="P41" s="18"/>
    </row>
    <row r="42" spans="1:16" hidden="1" x14ac:dyDescent="0.2">
      <c r="A42" s="6"/>
      <c r="B42" s="10"/>
      <c r="C42" s="22"/>
      <c r="D42" s="21"/>
      <c r="E42" s="22"/>
      <c r="F42" s="25"/>
      <c r="G42" s="23"/>
      <c r="H42" s="7"/>
      <c r="I42" s="7"/>
      <c r="J42" s="7"/>
      <c r="K42" s="8"/>
      <c r="L42" s="24"/>
      <c r="N42" s="29"/>
      <c r="O42" s="4"/>
      <c r="P42" s="18"/>
    </row>
    <row r="43" spans="1:16" hidden="1" x14ac:dyDescent="0.2">
      <c r="A43" s="6"/>
      <c r="B43" s="10"/>
      <c r="C43" s="22"/>
      <c r="D43" s="21"/>
      <c r="E43" s="22"/>
      <c r="F43" s="25"/>
      <c r="G43" s="23"/>
      <c r="H43" s="7"/>
      <c r="I43" s="7"/>
      <c r="J43" s="7"/>
      <c r="K43" s="8"/>
      <c r="L43" s="24"/>
      <c r="N43" s="29"/>
      <c r="O43" s="4"/>
      <c r="P43" s="18"/>
    </row>
    <row r="44" spans="1:16" hidden="1" x14ac:dyDescent="0.2">
      <c r="A44" s="6"/>
      <c r="B44" s="10"/>
      <c r="C44" s="22"/>
      <c r="D44" s="21"/>
      <c r="E44" s="22"/>
      <c r="F44" s="25"/>
      <c r="G44" s="23"/>
      <c r="H44" s="7"/>
      <c r="I44" s="7"/>
      <c r="J44" s="7"/>
      <c r="K44" s="8"/>
      <c r="L44" s="24"/>
      <c r="N44" s="29"/>
      <c r="O44" s="4"/>
      <c r="P44" s="18"/>
    </row>
    <row r="45" spans="1:16" hidden="1" x14ac:dyDescent="0.2">
      <c r="A45" s="6"/>
      <c r="B45" s="10"/>
      <c r="C45" s="22"/>
      <c r="D45" s="21"/>
      <c r="E45" s="22"/>
      <c r="F45" s="25"/>
      <c r="G45" s="23"/>
      <c r="H45" s="7"/>
      <c r="I45" s="7"/>
      <c r="J45" s="7"/>
      <c r="K45" s="8"/>
      <c r="L45" s="24"/>
      <c r="N45" s="29"/>
      <c r="O45" s="4"/>
      <c r="P45" s="18"/>
    </row>
    <row r="46" spans="1:16" hidden="1" x14ac:dyDescent="0.2">
      <c r="A46" s="6"/>
      <c r="B46" s="10"/>
      <c r="C46" s="22"/>
      <c r="D46" s="21"/>
      <c r="E46" s="22"/>
      <c r="F46" s="25"/>
      <c r="G46" s="23"/>
      <c r="H46" s="7"/>
      <c r="I46" s="7"/>
      <c r="J46" s="7"/>
      <c r="K46" s="8"/>
      <c r="L46" s="24"/>
      <c r="N46" s="29"/>
      <c r="O46" s="4"/>
      <c r="P46" s="18"/>
    </row>
    <row r="47" spans="1:16" hidden="1" x14ac:dyDescent="0.2">
      <c r="A47" s="6"/>
      <c r="B47" s="10"/>
      <c r="C47" s="22"/>
      <c r="D47" s="21"/>
      <c r="E47" s="22"/>
      <c r="F47" s="25"/>
      <c r="G47" s="23"/>
      <c r="H47" s="7"/>
      <c r="I47" s="7"/>
      <c r="J47" s="7"/>
      <c r="K47" s="8"/>
      <c r="L47" s="24"/>
      <c r="N47" s="29"/>
      <c r="O47" s="4"/>
      <c r="P47" s="18"/>
    </row>
    <row r="48" spans="1:16" x14ac:dyDescent="0.2">
      <c r="A48" s="88" t="s">
        <v>14</v>
      </c>
      <c r="B48" s="88"/>
      <c r="C48" s="88"/>
      <c r="D48" s="88"/>
      <c r="E48" s="88"/>
      <c r="F48" s="88"/>
      <c r="G48" s="88"/>
      <c r="H48" s="11">
        <f>SUM(H41:H46)</f>
        <v>0</v>
      </c>
      <c r="I48" s="11">
        <f t="shared" ref="I48:J48" si="1">SUM(I41:I46)</f>
        <v>0</v>
      </c>
      <c r="J48" s="11">
        <f t="shared" si="1"/>
        <v>0</v>
      </c>
      <c r="K48" s="11">
        <f>SUM(K41:K46)</f>
        <v>0</v>
      </c>
      <c r="L48" s="11"/>
      <c r="N48" s="30"/>
      <c r="O48" s="31"/>
      <c r="P48" s="32"/>
    </row>
    <row r="49" spans="1:16" ht="15" customHeight="1" x14ac:dyDescent="0.2">
      <c r="A49" s="91" t="s">
        <v>23</v>
      </c>
      <c r="B49" s="92"/>
      <c r="C49" s="92"/>
      <c r="D49" s="92"/>
      <c r="E49" s="92"/>
      <c r="F49" s="92"/>
      <c r="G49" s="93"/>
      <c r="H49" s="11">
        <f>+H9+H12+H37+H39+H48</f>
        <v>0</v>
      </c>
      <c r="I49" s="11">
        <f>+I9+I12+I37+I39+I48</f>
        <v>0</v>
      </c>
      <c r="J49" s="11" t="e">
        <f>+J9+J12+J37+J39+J48</f>
        <v>#REF!</v>
      </c>
      <c r="K49" s="11">
        <f>+K9+K12+K37+K39+K48</f>
        <v>0</v>
      </c>
      <c r="L49" s="11"/>
      <c r="N49" s="30"/>
      <c r="O49" s="31"/>
      <c r="P49" s="32"/>
    </row>
    <row r="51" spans="1:16" x14ac:dyDescent="0.2">
      <c r="A51" s="40" t="s">
        <v>34</v>
      </c>
      <c r="B51" s="40"/>
    </row>
    <row r="53" spans="1:16" s="2" customFormat="1" ht="39" x14ac:dyDescent="0.15">
      <c r="A53" s="1" t="s">
        <v>0</v>
      </c>
      <c r="B53" s="1" t="s">
        <v>1</v>
      </c>
      <c r="C53" s="1" t="s">
        <v>15</v>
      </c>
      <c r="D53" s="1" t="s">
        <v>17</v>
      </c>
      <c r="E53" s="1" t="s">
        <v>2</v>
      </c>
      <c r="F53" s="1" t="s">
        <v>3</v>
      </c>
      <c r="G53" s="1" t="s">
        <v>18</v>
      </c>
      <c r="H53" s="1" t="s">
        <v>19</v>
      </c>
      <c r="I53" s="1" t="s">
        <v>20</v>
      </c>
      <c r="J53" s="1" t="s">
        <v>4</v>
      </c>
      <c r="K53" s="1" t="s">
        <v>21</v>
      </c>
      <c r="L53" s="1" t="s">
        <v>16</v>
      </c>
      <c r="N53" s="26" t="s">
        <v>31</v>
      </c>
      <c r="O53" s="26" t="s">
        <v>29</v>
      </c>
      <c r="P53" s="27" t="s">
        <v>30</v>
      </c>
    </row>
    <row r="54" spans="1:16" s="2" customFormat="1" ht="12" x14ac:dyDescent="0.15">
      <c r="A54" s="3" t="s">
        <v>5</v>
      </c>
      <c r="B54" s="4"/>
      <c r="C54" s="5"/>
      <c r="D54" s="4"/>
      <c r="E54" s="5"/>
      <c r="F54" s="5"/>
      <c r="G54" s="5"/>
      <c r="H54" s="4"/>
      <c r="I54" s="4"/>
      <c r="J54" s="4"/>
      <c r="K54" s="4"/>
      <c r="L54" s="8"/>
      <c r="N54" s="4"/>
      <c r="O54" s="4"/>
      <c r="P54" s="4"/>
    </row>
    <row r="55" spans="1:16" s="2" customFormat="1" ht="12" x14ac:dyDescent="0.15">
      <c r="A55" s="6" t="s">
        <v>6</v>
      </c>
      <c r="B55" s="10"/>
      <c r="C55" s="5"/>
      <c r="D55" s="4"/>
      <c r="E55" s="5"/>
      <c r="F55" s="9"/>
      <c r="G55" s="5"/>
      <c r="H55" s="7"/>
      <c r="I55" s="7"/>
      <c r="J55" s="7"/>
      <c r="K55" s="8"/>
      <c r="L55" s="8"/>
      <c r="N55" s="4"/>
      <c r="O55" s="4"/>
      <c r="P55" s="4"/>
    </row>
    <row r="56" spans="1:16" s="2" customFormat="1" ht="39" x14ac:dyDescent="0.15">
      <c r="A56" s="6" t="s">
        <v>24</v>
      </c>
      <c r="B56" s="10" t="s">
        <v>25</v>
      </c>
      <c r="C56" s="20" t="s">
        <v>26</v>
      </c>
      <c r="D56" s="21" t="s">
        <v>27</v>
      </c>
      <c r="E56" s="22" t="s">
        <v>28</v>
      </c>
      <c r="F56" s="9" t="s">
        <v>45</v>
      </c>
      <c r="G56" s="19">
        <v>162412017000070</v>
      </c>
      <c r="H56" s="7">
        <v>88684000</v>
      </c>
      <c r="I56" s="7">
        <v>97319000</v>
      </c>
      <c r="J56" s="7">
        <v>101695000</v>
      </c>
      <c r="K56" s="8">
        <f>+SUM(H56:J56)</f>
        <v>287698000</v>
      </c>
      <c r="L56" s="34" t="s">
        <v>34</v>
      </c>
      <c r="N56" s="28"/>
      <c r="O56" s="4"/>
      <c r="P56" s="4"/>
    </row>
    <row r="57" spans="1:16" s="2" customFormat="1" ht="39" x14ac:dyDescent="0.15">
      <c r="A57" s="6" t="s">
        <v>24</v>
      </c>
      <c r="B57" s="10" t="s">
        <v>25</v>
      </c>
      <c r="C57" s="20" t="s">
        <v>26</v>
      </c>
      <c r="D57" s="21" t="s">
        <v>27</v>
      </c>
      <c r="E57" s="22" t="s">
        <v>28</v>
      </c>
      <c r="F57" s="53" t="s">
        <v>46</v>
      </c>
      <c r="G57" s="23" t="s">
        <v>57</v>
      </c>
      <c r="H57" s="7">
        <v>110188000</v>
      </c>
      <c r="I57" s="7">
        <v>149967000</v>
      </c>
      <c r="J57" s="7">
        <v>126354000</v>
      </c>
      <c r="K57" s="8">
        <f t="shared" ref="K57:K69" si="2">+SUM(H57:J57)</f>
        <v>386509000</v>
      </c>
      <c r="L57" s="34" t="s">
        <v>34</v>
      </c>
      <c r="N57" s="4"/>
      <c r="O57" s="4"/>
      <c r="P57" s="4"/>
    </row>
    <row r="58" spans="1:16" s="2" customFormat="1" ht="39" x14ac:dyDescent="0.15">
      <c r="A58" s="6" t="s">
        <v>24</v>
      </c>
      <c r="B58" s="10" t="s">
        <v>25</v>
      </c>
      <c r="C58" s="20" t="s">
        <v>26</v>
      </c>
      <c r="D58" s="21" t="s">
        <v>27</v>
      </c>
      <c r="E58" s="22" t="s">
        <v>28</v>
      </c>
      <c r="F58" s="53" t="s">
        <v>47</v>
      </c>
      <c r="G58" s="23" t="s">
        <v>58</v>
      </c>
      <c r="H58" s="7">
        <v>122844000</v>
      </c>
      <c r="I58" s="7">
        <v>144902000</v>
      </c>
      <c r="J58" s="7">
        <v>140867000</v>
      </c>
      <c r="K58" s="8">
        <f t="shared" si="2"/>
        <v>408613000</v>
      </c>
      <c r="L58" s="34" t="s">
        <v>34</v>
      </c>
      <c r="N58" s="29"/>
      <c r="O58" s="4"/>
      <c r="P58" s="4"/>
    </row>
    <row r="59" spans="1:16" s="2" customFormat="1" ht="39" x14ac:dyDescent="0.15">
      <c r="A59" s="6" t="s">
        <v>24</v>
      </c>
      <c r="B59" s="10" t="s">
        <v>25</v>
      </c>
      <c r="C59" s="20" t="s">
        <v>26</v>
      </c>
      <c r="D59" s="21" t="s">
        <v>27</v>
      </c>
      <c r="E59" s="22" t="s">
        <v>28</v>
      </c>
      <c r="F59" s="53" t="s">
        <v>48</v>
      </c>
      <c r="G59" s="23" t="s">
        <v>59</v>
      </c>
      <c r="H59" s="86">
        <v>76265000</v>
      </c>
      <c r="I59" s="7">
        <v>87631000</v>
      </c>
      <c r="J59" s="7">
        <v>86305000</v>
      </c>
      <c r="K59" s="8">
        <f t="shared" si="2"/>
        <v>250201000</v>
      </c>
      <c r="L59" s="34" t="s">
        <v>34</v>
      </c>
      <c r="N59" s="4"/>
      <c r="O59" s="4"/>
      <c r="P59" s="4"/>
    </row>
    <row r="60" spans="1:16" s="2" customFormat="1" ht="39" x14ac:dyDescent="0.15">
      <c r="A60" s="6" t="s">
        <v>24</v>
      </c>
      <c r="B60" s="10" t="s">
        <v>25</v>
      </c>
      <c r="C60" s="20" t="s">
        <v>26</v>
      </c>
      <c r="D60" s="21" t="s">
        <v>27</v>
      </c>
      <c r="E60" s="22" t="s">
        <v>28</v>
      </c>
      <c r="F60" s="53" t="s">
        <v>49</v>
      </c>
      <c r="G60" s="23" t="s">
        <v>60</v>
      </c>
      <c r="H60" s="86">
        <v>73652000</v>
      </c>
      <c r="I60" s="7">
        <v>77982000</v>
      </c>
      <c r="J60" s="7">
        <v>83349000</v>
      </c>
      <c r="K60" s="8">
        <f t="shared" si="2"/>
        <v>234983000</v>
      </c>
      <c r="L60" s="34" t="s">
        <v>34</v>
      </c>
      <c r="N60" s="29"/>
      <c r="O60" s="4"/>
      <c r="P60" s="4"/>
    </row>
    <row r="61" spans="1:16" s="2" customFormat="1" ht="39" x14ac:dyDescent="0.15">
      <c r="A61" s="6" t="s">
        <v>24</v>
      </c>
      <c r="B61" s="10" t="s">
        <v>25</v>
      </c>
      <c r="C61" s="20" t="s">
        <v>26</v>
      </c>
      <c r="D61" s="21" t="s">
        <v>27</v>
      </c>
      <c r="E61" s="22" t="s">
        <v>28</v>
      </c>
      <c r="F61" s="53" t="s">
        <v>50</v>
      </c>
      <c r="G61" s="23" t="s">
        <v>61</v>
      </c>
      <c r="H61" s="7">
        <v>83812000</v>
      </c>
      <c r="I61" s="7">
        <v>76745000</v>
      </c>
      <c r="J61" s="7">
        <v>94847000</v>
      </c>
      <c r="K61" s="8">
        <f t="shared" si="2"/>
        <v>255404000</v>
      </c>
      <c r="L61" s="34" t="s">
        <v>34</v>
      </c>
      <c r="N61" s="29"/>
      <c r="O61" s="4"/>
      <c r="P61" s="4"/>
    </row>
    <row r="62" spans="1:16" s="2" customFormat="1" ht="39" x14ac:dyDescent="0.15">
      <c r="A62" s="6" t="s">
        <v>24</v>
      </c>
      <c r="B62" s="10" t="s">
        <v>25</v>
      </c>
      <c r="C62" s="20" t="s">
        <v>26</v>
      </c>
      <c r="D62" s="21" t="s">
        <v>27</v>
      </c>
      <c r="E62" s="22" t="s">
        <v>28</v>
      </c>
      <c r="F62" s="53" t="s">
        <v>51</v>
      </c>
      <c r="G62" s="23" t="s">
        <v>62</v>
      </c>
      <c r="H62" s="7">
        <v>78246000</v>
      </c>
      <c r="I62" s="7">
        <v>73923000</v>
      </c>
      <c r="J62" s="7">
        <v>74113000</v>
      </c>
      <c r="K62" s="8">
        <f t="shared" si="2"/>
        <v>226282000</v>
      </c>
      <c r="L62" s="34" t="s">
        <v>34</v>
      </c>
      <c r="N62" s="29"/>
      <c r="O62" s="4"/>
      <c r="P62" s="4"/>
    </row>
    <row r="63" spans="1:16" s="2" customFormat="1" ht="39" x14ac:dyDescent="0.15">
      <c r="A63" s="6" t="s">
        <v>24</v>
      </c>
      <c r="B63" s="10" t="s">
        <v>25</v>
      </c>
      <c r="C63" s="20" t="s">
        <v>26</v>
      </c>
      <c r="D63" s="21" t="s">
        <v>27</v>
      </c>
      <c r="E63" s="22" t="s">
        <v>28</v>
      </c>
      <c r="F63" s="53" t="s">
        <v>52</v>
      </c>
      <c r="G63" s="23" t="s">
        <v>63</v>
      </c>
      <c r="H63" s="7">
        <v>65491000</v>
      </c>
      <c r="I63" s="7">
        <v>62574000</v>
      </c>
      <c r="J63" s="7">
        <v>74113000</v>
      </c>
      <c r="K63" s="8">
        <f t="shared" si="2"/>
        <v>202178000</v>
      </c>
      <c r="L63" s="34" t="s">
        <v>34</v>
      </c>
      <c r="N63" s="29"/>
      <c r="O63" s="4"/>
      <c r="P63" s="4"/>
    </row>
    <row r="64" spans="1:16" s="2" customFormat="1" ht="39" x14ac:dyDescent="0.15">
      <c r="A64" s="6" t="s">
        <v>24</v>
      </c>
      <c r="B64" s="10" t="s">
        <v>25</v>
      </c>
      <c r="C64" s="20" t="s">
        <v>26</v>
      </c>
      <c r="D64" s="21" t="s">
        <v>27</v>
      </c>
      <c r="E64" s="22" t="s">
        <v>28</v>
      </c>
      <c r="F64" s="53" t="s">
        <v>53</v>
      </c>
      <c r="G64" s="23" t="s">
        <v>64</v>
      </c>
      <c r="H64" s="7">
        <v>42101000</v>
      </c>
      <c r="I64" s="7">
        <v>42171000</v>
      </c>
      <c r="J64" s="7">
        <v>47643000</v>
      </c>
      <c r="K64" s="8">
        <f t="shared" si="2"/>
        <v>131915000</v>
      </c>
      <c r="L64" s="34" t="s">
        <v>34</v>
      </c>
      <c r="N64" s="29"/>
      <c r="O64" s="4"/>
      <c r="P64" s="4"/>
    </row>
    <row r="65" spans="1:161" s="61" customFormat="1" ht="39" x14ac:dyDescent="0.15">
      <c r="A65" s="54" t="s">
        <v>24</v>
      </c>
      <c r="B65" s="55" t="s">
        <v>25</v>
      </c>
      <c r="C65" s="54" t="s">
        <v>26</v>
      </c>
      <c r="D65" s="56" t="s">
        <v>27</v>
      </c>
      <c r="E65" s="57" t="s">
        <v>28</v>
      </c>
      <c r="F65" s="58" t="s">
        <v>54</v>
      </c>
      <c r="G65" s="59" t="s">
        <v>65</v>
      </c>
      <c r="H65" s="60">
        <v>104683000</v>
      </c>
      <c r="I65" s="60">
        <v>134235000</v>
      </c>
      <c r="J65" s="60">
        <v>118463000</v>
      </c>
      <c r="K65" s="8">
        <f t="shared" si="2"/>
        <v>357381000</v>
      </c>
      <c r="L65" s="34" t="s">
        <v>80</v>
      </c>
      <c r="N65" s="62"/>
      <c r="O65" s="63"/>
      <c r="P65" s="63"/>
    </row>
    <row r="66" spans="1:161" s="2" customFormat="1" ht="39" x14ac:dyDescent="0.15">
      <c r="A66" s="6" t="s">
        <v>24</v>
      </c>
      <c r="B66" s="10" t="s">
        <v>71</v>
      </c>
      <c r="C66" s="20" t="s">
        <v>72</v>
      </c>
      <c r="D66" s="21" t="s">
        <v>27</v>
      </c>
      <c r="E66" s="22" t="s">
        <v>28</v>
      </c>
      <c r="F66" s="53" t="s">
        <v>55</v>
      </c>
      <c r="G66" s="23" t="s">
        <v>66</v>
      </c>
      <c r="H66" s="7">
        <v>145030000</v>
      </c>
      <c r="I66" s="8">
        <v>180606000</v>
      </c>
      <c r="J66" s="8">
        <v>164122000</v>
      </c>
      <c r="K66" s="8">
        <f t="shared" si="2"/>
        <v>489758000</v>
      </c>
      <c r="L66" s="34" t="s">
        <v>81</v>
      </c>
      <c r="N66" s="29"/>
      <c r="O66" s="4"/>
      <c r="P66" s="4"/>
    </row>
    <row r="67" spans="1:161" s="2" customFormat="1" ht="39" x14ac:dyDescent="0.15">
      <c r="A67" s="6" t="s">
        <v>24</v>
      </c>
      <c r="B67" s="10" t="s">
        <v>73</v>
      </c>
      <c r="C67" s="20" t="s">
        <v>74</v>
      </c>
      <c r="D67" s="21" t="s">
        <v>27</v>
      </c>
      <c r="E67" s="22" t="s">
        <v>28</v>
      </c>
      <c r="F67" s="53" t="s">
        <v>56</v>
      </c>
      <c r="G67" s="23" t="s">
        <v>67</v>
      </c>
      <c r="H67" s="7">
        <v>161642000</v>
      </c>
      <c r="I67" s="8">
        <v>172809000</v>
      </c>
      <c r="J67" s="8">
        <v>182921000</v>
      </c>
      <c r="K67" s="8">
        <f t="shared" si="2"/>
        <v>517372000</v>
      </c>
      <c r="L67" s="34" t="s">
        <v>82</v>
      </c>
      <c r="N67" s="29"/>
      <c r="O67" s="4"/>
      <c r="P67" s="4"/>
    </row>
    <row r="68" spans="1:161" s="2" customFormat="1" ht="39" x14ac:dyDescent="0.15">
      <c r="A68" s="6" t="s">
        <v>24</v>
      </c>
      <c r="B68" s="10" t="s">
        <v>75</v>
      </c>
      <c r="C68" s="20" t="s">
        <v>76</v>
      </c>
      <c r="D68" s="21" t="s">
        <v>27</v>
      </c>
      <c r="E68" s="22" t="s">
        <v>28</v>
      </c>
      <c r="F68" s="53" t="s">
        <v>68</v>
      </c>
      <c r="G68" s="23" t="s">
        <v>69</v>
      </c>
      <c r="H68" s="87">
        <v>23399000</v>
      </c>
      <c r="I68" s="8">
        <v>8660000</v>
      </c>
      <c r="J68" s="8">
        <v>0</v>
      </c>
      <c r="K68" s="8">
        <f t="shared" si="2"/>
        <v>32059000</v>
      </c>
      <c r="L68" s="34" t="s">
        <v>83</v>
      </c>
      <c r="N68" s="29"/>
      <c r="O68" s="4"/>
      <c r="P68" s="4"/>
    </row>
    <row r="69" spans="1:161" s="67" customFormat="1" ht="39" x14ac:dyDescent="0.2">
      <c r="A69" s="6" t="s">
        <v>24</v>
      </c>
      <c r="B69" s="10" t="s">
        <v>77</v>
      </c>
      <c r="C69" s="20" t="s">
        <v>78</v>
      </c>
      <c r="D69" s="21" t="s">
        <v>27</v>
      </c>
      <c r="E69" s="22" t="s">
        <v>28</v>
      </c>
      <c r="F69" s="64" t="s">
        <v>70</v>
      </c>
      <c r="G69" s="23" t="s">
        <v>79</v>
      </c>
      <c r="H69" s="7">
        <v>34278000</v>
      </c>
      <c r="I69" s="65">
        <v>9839000</v>
      </c>
      <c r="J69" s="65">
        <v>0</v>
      </c>
      <c r="K69" s="8">
        <f t="shared" si="2"/>
        <v>44117000</v>
      </c>
      <c r="L69" s="34" t="s">
        <v>84</v>
      </c>
      <c r="M69" s="66"/>
      <c r="N69" s="68"/>
      <c r="O69" s="69"/>
      <c r="P69" s="69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  <c r="BH69" s="66"/>
      <c r="BI69" s="66"/>
      <c r="BJ69" s="66"/>
      <c r="BK69" s="66"/>
      <c r="BL69" s="66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6"/>
      <c r="CA69" s="66"/>
      <c r="CB69" s="66"/>
      <c r="CC69" s="66"/>
      <c r="CD69" s="66"/>
      <c r="CE69" s="66"/>
      <c r="CF69" s="66"/>
      <c r="CG69" s="66"/>
      <c r="CH69" s="66"/>
      <c r="CI69" s="66"/>
      <c r="CJ69" s="66"/>
      <c r="CK69" s="66"/>
      <c r="CL69" s="66"/>
      <c r="CM69" s="66"/>
      <c r="CN69" s="66"/>
      <c r="CO69" s="66"/>
      <c r="CP69" s="66"/>
      <c r="CQ69" s="66"/>
      <c r="CR69" s="66"/>
      <c r="CS69" s="66"/>
      <c r="CT69" s="66"/>
      <c r="CU69" s="66"/>
      <c r="CV69" s="66"/>
      <c r="CW69" s="66"/>
      <c r="CX69" s="66"/>
      <c r="CY69" s="66"/>
      <c r="CZ69" s="66"/>
      <c r="DA69" s="66"/>
      <c r="DB69" s="66"/>
      <c r="DC69" s="66"/>
      <c r="DD69" s="66"/>
      <c r="DE69" s="66"/>
      <c r="DF69" s="66"/>
      <c r="DG69" s="66"/>
      <c r="DH69" s="66"/>
      <c r="DI69" s="66"/>
      <c r="DJ69" s="66"/>
      <c r="DK69" s="66"/>
      <c r="DL69" s="66"/>
      <c r="DM69" s="66"/>
      <c r="DN69" s="66"/>
      <c r="DO69" s="66"/>
      <c r="DP69" s="66"/>
      <c r="DQ69" s="66"/>
      <c r="DR69" s="66"/>
      <c r="DS69" s="66"/>
      <c r="DT69" s="66"/>
      <c r="DU69" s="66"/>
      <c r="DV69" s="66"/>
      <c r="DW69" s="66"/>
      <c r="DX69" s="66"/>
      <c r="DY69" s="66"/>
      <c r="DZ69" s="66"/>
      <c r="EA69" s="66"/>
      <c r="EB69" s="66"/>
      <c r="EC69" s="66"/>
      <c r="ED69" s="66"/>
      <c r="EE69" s="66"/>
      <c r="EF69" s="66"/>
      <c r="EG69" s="66"/>
      <c r="EH69" s="66"/>
      <c r="EI69" s="66"/>
      <c r="EJ69" s="66"/>
      <c r="EK69" s="66"/>
      <c r="EL69" s="66"/>
      <c r="EM69" s="66"/>
      <c r="EN69" s="66"/>
      <c r="EO69" s="66"/>
      <c r="EP69" s="66"/>
      <c r="EQ69" s="66"/>
      <c r="ER69" s="66"/>
      <c r="ES69" s="66"/>
      <c r="ET69" s="66"/>
      <c r="EU69" s="66"/>
      <c r="EV69" s="66"/>
      <c r="EW69" s="66"/>
      <c r="EX69" s="66"/>
      <c r="EY69" s="66"/>
      <c r="EZ69" s="66"/>
      <c r="FA69" s="66"/>
      <c r="FB69" s="66"/>
      <c r="FC69" s="66"/>
      <c r="FD69" s="66"/>
      <c r="FE69" s="66"/>
    </row>
    <row r="70" spans="1:161" s="12" customFormat="1" ht="12" x14ac:dyDescent="0.15">
      <c r="A70" s="88" t="s">
        <v>35</v>
      </c>
      <c r="B70" s="88"/>
      <c r="C70" s="88"/>
      <c r="D70" s="88"/>
      <c r="E70" s="88"/>
      <c r="F70" s="88"/>
      <c r="G70" s="88"/>
      <c r="H70" s="11">
        <f>SUM(H56:H69)</f>
        <v>1210315000</v>
      </c>
      <c r="I70" s="11">
        <f>SUM(I56:I69)</f>
        <v>1319363000</v>
      </c>
      <c r="J70" s="11">
        <f>SUM(J56:J69)</f>
        <v>1294792000</v>
      </c>
      <c r="K70" s="11">
        <f>SUM(K56:K69)</f>
        <v>3824470000</v>
      </c>
      <c r="L70" s="11"/>
      <c r="M70" s="2"/>
      <c r="N70" s="30"/>
      <c r="O70" s="31"/>
      <c r="P70" s="31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</row>
    <row r="71" spans="1:161" s="67" customFormat="1" ht="12" x14ac:dyDescent="0.2">
      <c r="A71" s="72"/>
      <c r="B71" s="73"/>
      <c r="C71" s="74"/>
      <c r="D71" s="66"/>
      <c r="E71" s="75"/>
      <c r="F71" s="76"/>
      <c r="G71" s="77"/>
      <c r="H71" s="78"/>
      <c r="I71" s="79"/>
      <c r="J71" s="79"/>
      <c r="K71" s="80"/>
      <c r="L71" s="81"/>
      <c r="M71" s="66"/>
      <c r="N71" s="82"/>
      <c r="O71" s="83"/>
      <c r="P71" s="83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  <c r="BH71" s="66"/>
      <c r="BI71" s="66"/>
      <c r="BJ71" s="66"/>
      <c r="BK71" s="66"/>
      <c r="BL71" s="66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6"/>
      <c r="CA71" s="66"/>
      <c r="CB71" s="66"/>
      <c r="CC71" s="66"/>
      <c r="CD71" s="66"/>
      <c r="CE71" s="66"/>
      <c r="CF71" s="66"/>
      <c r="CG71" s="66"/>
      <c r="CH71" s="66"/>
      <c r="CI71" s="66"/>
      <c r="CJ71" s="66"/>
      <c r="CK71" s="66"/>
      <c r="CL71" s="66"/>
      <c r="CM71" s="66"/>
      <c r="CN71" s="66"/>
      <c r="CO71" s="66"/>
      <c r="CP71" s="66"/>
      <c r="CQ71" s="66"/>
      <c r="CR71" s="66"/>
      <c r="CS71" s="66"/>
      <c r="CT71" s="66"/>
      <c r="CU71" s="66"/>
      <c r="CV71" s="66"/>
      <c r="CW71" s="66"/>
      <c r="CX71" s="66"/>
      <c r="CY71" s="66"/>
      <c r="CZ71" s="66"/>
      <c r="DA71" s="66"/>
      <c r="DB71" s="66"/>
      <c r="DC71" s="66"/>
      <c r="DD71" s="66"/>
      <c r="DE71" s="66"/>
      <c r="DF71" s="66"/>
      <c r="DG71" s="66"/>
      <c r="DH71" s="66"/>
      <c r="DI71" s="66"/>
      <c r="DJ71" s="66"/>
      <c r="DK71" s="66"/>
      <c r="DL71" s="66"/>
      <c r="DM71" s="66"/>
      <c r="DN71" s="66"/>
      <c r="DO71" s="66"/>
      <c r="DP71" s="66"/>
      <c r="DQ71" s="66"/>
      <c r="DR71" s="66"/>
      <c r="DS71" s="66"/>
      <c r="DT71" s="66"/>
      <c r="DU71" s="66"/>
      <c r="DV71" s="66"/>
      <c r="DW71" s="66"/>
      <c r="DX71" s="66"/>
      <c r="DY71" s="66"/>
      <c r="DZ71" s="66"/>
      <c r="EA71" s="66"/>
      <c r="EB71" s="66"/>
      <c r="EC71" s="66"/>
      <c r="ED71" s="66"/>
      <c r="EE71" s="66"/>
      <c r="EF71" s="66"/>
      <c r="EG71" s="66"/>
      <c r="EH71" s="66"/>
      <c r="EI71" s="66"/>
      <c r="EJ71" s="66"/>
      <c r="EK71" s="66"/>
      <c r="EL71" s="66"/>
      <c r="EM71" s="66"/>
      <c r="EN71" s="66"/>
      <c r="EO71" s="66"/>
      <c r="EP71" s="66"/>
      <c r="EQ71" s="66"/>
      <c r="ER71" s="66"/>
      <c r="ES71" s="66"/>
      <c r="ET71" s="66"/>
      <c r="EU71" s="66"/>
      <c r="EV71" s="66"/>
      <c r="EW71" s="66"/>
      <c r="EX71" s="66"/>
      <c r="EY71" s="66"/>
      <c r="EZ71" s="66"/>
      <c r="FA71" s="66"/>
      <c r="FB71" s="66"/>
      <c r="FC71" s="66"/>
      <c r="FD71" s="66"/>
      <c r="FE71" s="66"/>
    </row>
    <row r="72" spans="1:161" s="2" customFormat="1" ht="12" x14ac:dyDescent="0.15">
      <c r="A72" s="90" t="s">
        <v>8</v>
      </c>
      <c r="B72" s="90"/>
      <c r="C72" s="90"/>
      <c r="D72" s="90"/>
      <c r="E72" s="5"/>
      <c r="F72" s="5"/>
      <c r="G72" s="85"/>
      <c r="H72" s="4"/>
      <c r="I72" s="4"/>
      <c r="J72" s="4"/>
      <c r="K72" s="4"/>
      <c r="L72" s="4"/>
      <c r="N72" s="70"/>
      <c r="O72" s="71"/>
      <c r="P72" s="71"/>
    </row>
    <row r="73" spans="1:161" x14ac:dyDescent="0.2">
      <c r="A73" s="6"/>
      <c r="B73" s="10"/>
      <c r="C73" s="22"/>
      <c r="D73" s="21"/>
      <c r="E73" s="22"/>
      <c r="F73" s="25"/>
      <c r="G73" s="23"/>
      <c r="H73" s="7">
        <v>0</v>
      </c>
      <c r="I73" s="7">
        <v>0</v>
      </c>
      <c r="J73" s="7"/>
      <c r="K73" s="8">
        <f>+SUM(H73:J73)</f>
        <v>0</v>
      </c>
      <c r="L73" s="34"/>
      <c r="N73" s="29"/>
      <c r="O73" s="4"/>
      <c r="P73" s="18"/>
    </row>
    <row r="74" spans="1:161" x14ac:dyDescent="0.2">
      <c r="A74" s="88" t="s">
        <v>36</v>
      </c>
      <c r="B74" s="88"/>
      <c r="C74" s="88"/>
      <c r="D74" s="88"/>
      <c r="E74" s="88"/>
      <c r="F74" s="88"/>
      <c r="G74" s="88"/>
      <c r="H74" s="11">
        <f>SUM(H73:H73)</f>
        <v>0</v>
      </c>
      <c r="I74" s="11">
        <f>SUM(I73:I73)</f>
        <v>0</v>
      </c>
      <c r="J74" s="11">
        <f>SUM(J73:J73)</f>
        <v>0</v>
      </c>
      <c r="K74" s="11">
        <f>SUM(K73:K73)</f>
        <v>0</v>
      </c>
      <c r="L74" s="11"/>
      <c r="N74" s="30"/>
      <c r="O74" s="31"/>
      <c r="P74" s="32"/>
    </row>
    <row r="76" spans="1:161" s="2" customFormat="1" ht="12" x14ac:dyDescent="0.15">
      <c r="A76" s="90" t="s">
        <v>10</v>
      </c>
      <c r="B76" s="90"/>
      <c r="C76" s="90"/>
      <c r="D76" s="90"/>
      <c r="E76" s="5"/>
      <c r="F76" s="5"/>
      <c r="G76" s="5"/>
      <c r="H76" s="4"/>
      <c r="I76" s="4"/>
      <c r="J76" s="4"/>
      <c r="K76" s="4"/>
      <c r="L76" s="4"/>
      <c r="N76" s="29"/>
      <c r="O76" s="4"/>
      <c r="P76" s="4"/>
    </row>
    <row r="77" spans="1:161" s="2" customFormat="1" hidden="1" x14ac:dyDescent="0.2">
      <c r="A77" s="6"/>
      <c r="B77" s="10"/>
      <c r="C77" s="22"/>
      <c r="D77" s="21"/>
      <c r="E77" s="22"/>
      <c r="F77" s="25"/>
      <c r="G77" s="23"/>
      <c r="H77" s="7"/>
      <c r="I77" s="7"/>
      <c r="J77" s="7"/>
      <c r="K77" s="8">
        <f>+SUM(H77:J77)</f>
        <v>0</v>
      </c>
      <c r="L77" s="24"/>
      <c r="N77" s="29"/>
      <c r="O77" s="4"/>
      <c r="P77" s="18"/>
    </row>
    <row r="78" spans="1:161" hidden="1" x14ac:dyDescent="0.2">
      <c r="A78" s="6"/>
      <c r="B78" s="10"/>
      <c r="C78" s="22"/>
      <c r="D78" s="21"/>
      <c r="E78" s="22"/>
      <c r="F78" s="25"/>
      <c r="G78" s="23"/>
      <c r="H78" s="7"/>
      <c r="I78" s="7"/>
      <c r="J78" s="7">
        <v>0</v>
      </c>
      <c r="K78" s="8">
        <f t="shared" ref="K78:K99" si="3">+SUM(H78:J78)</f>
        <v>0</v>
      </c>
      <c r="L78" s="24"/>
      <c r="N78" s="29"/>
      <c r="O78" s="4"/>
      <c r="P78" s="18"/>
    </row>
    <row r="79" spans="1:161" hidden="1" x14ac:dyDescent="0.2">
      <c r="A79" s="6"/>
      <c r="B79" s="10"/>
      <c r="C79" s="22"/>
      <c r="D79" s="21"/>
      <c r="E79" s="22"/>
      <c r="F79" s="25"/>
      <c r="G79" s="23"/>
      <c r="H79" s="7"/>
      <c r="I79" s="7"/>
      <c r="J79" s="7">
        <v>0</v>
      </c>
      <c r="K79" s="8">
        <f t="shared" si="3"/>
        <v>0</v>
      </c>
      <c r="L79" s="24"/>
      <c r="N79" s="29"/>
      <c r="O79" s="4"/>
      <c r="P79" s="18"/>
    </row>
    <row r="80" spans="1:161" hidden="1" x14ac:dyDescent="0.2">
      <c r="A80" s="6"/>
      <c r="B80" s="10"/>
      <c r="C80" s="22"/>
      <c r="D80" s="21"/>
      <c r="E80" s="22"/>
      <c r="F80" s="25"/>
      <c r="G80" s="23"/>
      <c r="H80" s="7"/>
      <c r="I80" s="7"/>
      <c r="J80" s="7">
        <v>0</v>
      </c>
      <c r="K80" s="8">
        <f t="shared" si="3"/>
        <v>0</v>
      </c>
      <c r="L80" s="24"/>
      <c r="N80" s="29"/>
      <c r="O80" s="4"/>
      <c r="P80" s="18"/>
    </row>
    <row r="81" spans="1:16" hidden="1" x14ac:dyDescent="0.2">
      <c r="A81" s="6"/>
      <c r="B81" s="10"/>
      <c r="C81" s="22"/>
      <c r="D81" s="21"/>
      <c r="E81" s="22"/>
      <c r="F81" s="25"/>
      <c r="G81" s="23"/>
      <c r="H81" s="7"/>
      <c r="I81" s="7"/>
      <c r="J81" s="7">
        <v>0</v>
      </c>
      <c r="K81" s="8">
        <f t="shared" si="3"/>
        <v>0</v>
      </c>
      <c r="L81" s="24"/>
      <c r="N81" s="29"/>
      <c r="O81" s="4"/>
      <c r="P81" s="18"/>
    </row>
    <row r="82" spans="1:16" hidden="1" x14ac:dyDescent="0.2">
      <c r="A82" s="6"/>
      <c r="B82" s="10"/>
      <c r="C82" s="22"/>
      <c r="D82" s="21"/>
      <c r="E82" s="22"/>
      <c r="F82" s="25"/>
      <c r="G82" s="23"/>
      <c r="H82" s="7"/>
      <c r="I82" s="7"/>
      <c r="J82" s="7">
        <v>0</v>
      </c>
      <c r="K82" s="8">
        <f t="shared" si="3"/>
        <v>0</v>
      </c>
      <c r="L82" s="24"/>
      <c r="N82" s="29"/>
      <c r="O82" s="4"/>
      <c r="P82" s="18"/>
    </row>
    <row r="83" spans="1:16" hidden="1" x14ac:dyDescent="0.2">
      <c r="A83" s="6"/>
      <c r="B83" s="10"/>
      <c r="C83" s="22"/>
      <c r="D83" s="21"/>
      <c r="E83" s="22"/>
      <c r="F83" s="25"/>
      <c r="G83" s="23"/>
      <c r="H83" s="7"/>
      <c r="I83" s="7"/>
      <c r="J83" s="7">
        <v>0</v>
      </c>
      <c r="K83" s="8">
        <f t="shared" si="3"/>
        <v>0</v>
      </c>
      <c r="L83" s="24"/>
      <c r="N83" s="29"/>
      <c r="O83" s="4"/>
      <c r="P83" s="18"/>
    </row>
    <row r="84" spans="1:16" hidden="1" x14ac:dyDescent="0.2">
      <c r="A84" s="6"/>
      <c r="B84" s="10"/>
      <c r="C84" s="22"/>
      <c r="D84" s="21"/>
      <c r="E84" s="22"/>
      <c r="F84" s="25"/>
      <c r="G84" s="23"/>
      <c r="H84" s="7"/>
      <c r="I84" s="7"/>
      <c r="J84" s="7">
        <v>0</v>
      </c>
      <c r="K84" s="8">
        <f t="shared" si="3"/>
        <v>0</v>
      </c>
      <c r="L84" s="24"/>
      <c r="N84" s="29"/>
      <c r="O84" s="4"/>
      <c r="P84" s="18"/>
    </row>
    <row r="85" spans="1:16" hidden="1" x14ac:dyDescent="0.2">
      <c r="A85" s="6"/>
      <c r="B85" s="10"/>
      <c r="C85" s="22"/>
      <c r="D85" s="21"/>
      <c r="E85" s="22"/>
      <c r="F85" s="25"/>
      <c r="G85" s="23"/>
      <c r="H85" s="7"/>
      <c r="I85" s="7"/>
      <c r="J85" s="7">
        <v>0</v>
      </c>
      <c r="K85" s="8">
        <f t="shared" si="3"/>
        <v>0</v>
      </c>
      <c r="L85" s="24"/>
      <c r="N85" s="29"/>
      <c r="O85" s="4"/>
      <c r="P85" s="18"/>
    </row>
    <row r="86" spans="1:16" hidden="1" x14ac:dyDescent="0.2">
      <c r="A86" s="6"/>
      <c r="B86" s="10"/>
      <c r="C86" s="22"/>
      <c r="D86" s="21"/>
      <c r="E86" s="22"/>
      <c r="F86" s="25"/>
      <c r="G86" s="23"/>
      <c r="H86" s="7"/>
      <c r="I86" s="7"/>
      <c r="J86" s="7">
        <v>0</v>
      </c>
      <c r="K86" s="8">
        <f t="shared" si="3"/>
        <v>0</v>
      </c>
      <c r="L86" s="24"/>
      <c r="N86" s="29"/>
      <c r="O86" s="4"/>
      <c r="P86" s="18"/>
    </row>
    <row r="87" spans="1:16" hidden="1" x14ac:dyDescent="0.2">
      <c r="A87" s="6"/>
      <c r="B87" s="10"/>
      <c r="C87" s="22"/>
      <c r="D87" s="21"/>
      <c r="E87" s="22"/>
      <c r="F87" s="25"/>
      <c r="G87" s="23"/>
      <c r="H87" s="7"/>
      <c r="I87" s="7"/>
      <c r="J87" s="7">
        <v>0</v>
      </c>
      <c r="K87" s="8">
        <f t="shared" si="3"/>
        <v>0</v>
      </c>
      <c r="L87" s="24"/>
      <c r="N87" s="29"/>
      <c r="O87" s="4"/>
      <c r="P87" s="18"/>
    </row>
    <row r="88" spans="1:16" hidden="1" x14ac:dyDescent="0.2">
      <c r="A88" s="6"/>
      <c r="B88" s="10"/>
      <c r="C88" s="22"/>
      <c r="D88" s="21"/>
      <c r="E88" s="22"/>
      <c r="F88" s="25"/>
      <c r="G88" s="23"/>
      <c r="H88" s="7"/>
      <c r="I88" s="7"/>
      <c r="J88" s="7">
        <v>0</v>
      </c>
      <c r="K88" s="8">
        <f t="shared" si="3"/>
        <v>0</v>
      </c>
      <c r="L88" s="24"/>
      <c r="N88" s="29"/>
      <c r="O88" s="4"/>
      <c r="P88" s="18"/>
    </row>
    <row r="89" spans="1:16" hidden="1" x14ac:dyDescent="0.2">
      <c r="A89" s="6"/>
      <c r="B89" s="10"/>
      <c r="C89" s="22"/>
      <c r="D89" s="21"/>
      <c r="E89" s="22"/>
      <c r="F89" s="25"/>
      <c r="G89" s="23"/>
      <c r="H89" s="8"/>
      <c r="I89" s="8"/>
      <c r="J89" s="8">
        <v>0</v>
      </c>
      <c r="K89" s="8">
        <f t="shared" si="3"/>
        <v>0</v>
      </c>
      <c r="L89" s="24"/>
      <c r="N89" s="29"/>
      <c r="O89" s="4"/>
      <c r="P89" s="18"/>
    </row>
    <row r="90" spans="1:16" hidden="1" x14ac:dyDescent="0.2">
      <c r="A90" s="6"/>
      <c r="B90" s="10"/>
      <c r="C90" s="22"/>
      <c r="D90" s="21"/>
      <c r="E90" s="22"/>
      <c r="F90" s="25"/>
      <c r="G90" s="23"/>
      <c r="H90" s="7"/>
      <c r="I90" s="7"/>
      <c r="J90" s="7">
        <v>0</v>
      </c>
      <c r="K90" s="8">
        <f t="shared" si="3"/>
        <v>0</v>
      </c>
      <c r="L90" s="24"/>
      <c r="N90" s="29"/>
      <c r="O90" s="4"/>
      <c r="P90" s="18"/>
    </row>
    <row r="91" spans="1:16" hidden="1" x14ac:dyDescent="0.2">
      <c r="A91" s="6"/>
      <c r="B91" s="10"/>
      <c r="C91" s="22"/>
      <c r="D91" s="21"/>
      <c r="E91" s="22"/>
      <c r="F91" s="25"/>
      <c r="G91" s="23"/>
      <c r="H91" s="7"/>
      <c r="I91" s="7"/>
      <c r="J91" s="7">
        <v>0</v>
      </c>
      <c r="K91" s="8">
        <f t="shared" si="3"/>
        <v>0</v>
      </c>
      <c r="L91" s="24"/>
      <c r="N91" s="29"/>
      <c r="O91" s="4"/>
      <c r="P91" s="18"/>
    </row>
    <row r="92" spans="1:16" hidden="1" x14ac:dyDescent="0.2">
      <c r="A92" s="6"/>
      <c r="B92" s="10"/>
      <c r="C92" s="22"/>
      <c r="D92" s="21"/>
      <c r="E92" s="22"/>
      <c r="F92" s="25"/>
      <c r="G92" s="23"/>
      <c r="H92" s="7"/>
      <c r="I92" s="7"/>
      <c r="J92" s="7">
        <v>0</v>
      </c>
      <c r="K92" s="8">
        <f t="shared" si="3"/>
        <v>0</v>
      </c>
      <c r="L92" s="24"/>
      <c r="N92" s="29"/>
      <c r="O92" s="4"/>
      <c r="P92" s="18"/>
    </row>
    <row r="93" spans="1:16" hidden="1" x14ac:dyDescent="0.2">
      <c r="A93" s="6"/>
      <c r="B93" s="10"/>
      <c r="C93" s="22"/>
      <c r="D93" s="21"/>
      <c r="E93" s="22"/>
      <c r="F93" s="25"/>
      <c r="G93" s="23"/>
      <c r="H93" s="7"/>
      <c r="I93" s="7"/>
      <c r="J93" s="7">
        <v>0</v>
      </c>
      <c r="K93" s="8">
        <f t="shared" si="3"/>
        <v>0</v>
      </c>
      <c r="L93" s="24"/>
      <c r="N93" s="29"/>
      <c r="O93" s="4"/>
      <c r="P93" s="18"/>
    </row>
    <row r="94" spans="1:16" hidden="1" x14ac:dyDescent="0.2">
      <c r="A94" s="6"/>
      <c r="B94" s="10"/>
      <c r="C94" s="22"/>
      <c r="D94" s="21"/>
      <c r="E94" s="22"/>
      <c r="F94" s="25"/>
      <c r="G94" s="23"/>
      <c r="H94" s="7"/>
      <c r="I94" s="7"/>
      <c r="J94" s="7">
        <v>0</v>
      </c>
      <c r="K94" s="8">
        <f t="shared" si="3"/>
        <v>0</v>
      </c>
      <c r="L94" s="24"/>
      <c r="N94" s="29"/>
      <c r="O94" s="4"/>
      <c r="P94" s="18"/>
    </row>
    <row r="95" spans="1:16" hidden="1" x14ac:dyDescent="0.2">
      <c r="A95" s="6"/>
      <c r="B95" s="10"/>
      <c r="C95" s="22"/>
      <c r="D95" s="21"/>
      <c r="E95" s="22"/>
      <c r="F95" s="25"/>
      <c r="G95" s="23"/>
      <c r="H95" s="7"/>
      <c r="I95" s="7"/>
      <c r="J95" s="7">
        <v>0</v>
      </c>
      <c r="K95" s="8">
        <f t="shared" si="3"/>
        <v>0</v>
      </c>
      <c r="L95" s="24"/>
      <c r="N95" s="29"/>
      <c r="O95" s="4"/>
      <c r="P95" s="18"/>
    </row>
    <row r="96" spans="1:16" hidden="1" x14ac:dyDescent="0.2">
      <c r="A96" s="6"/>
      <c r="B96" s="10"/>
      <c r="C96" s="22"/>
      <c r="D96" s="21"/>
      <c r="E96" s="22"/>
      <c r="F96" s="25"/>
      <c r="G96" s="23"/>
      <c r="H96" s="7"/>
      <c r="I96" s="7"/>
      <c r="J96" s="7">
        <v>0</v>
      </c>
      <c r="K96" s="8">
        <f t="shared" si="3"/>
        <v>0</v>
      </c>
      <c r="L96" s="24"/>
      <c r="N96" s="29"/>
      <c r="O96" s="4"/>
      <c r="P96" s="18"/>
    </row>
    <row r="97" spans="1:16" hidden="1" x14ac:dyDescent="0.2">
      <c r="A97" s="6"/>
      <c r="B97" s="10"/>
      <c r="C97" s="22"/>
      <c r="D97" s="21"/>
      <c r="E97" s="22"/>
      <c r="F97" s="25"/>
      <c r="G97" s="23"/>
      <c r="H97" s="7"/>
      <c r="I97" s="7"/>
      <c r="J97" s="7">
        <v>0</v>
      </c>
      <c r="K97" s="8">
        <f t="shared" si="3"/>
        <v>0</v>
      </c>
      <c r="L97" s="24"/>
      <c r="N97" s="29"/>
      <c r="O97" s="4"/>
      <c r="P97" s="18"/>
    </row>
    <row r="98" spans="1:16" hidden="1" x14ac:dyDescent="0.2">
      <c r="A98" s="6"/>
      <c r="B98" s="10"/>
      <c r="C98" s="22"/>
      <c r="D98" s="21"/>
      <c r="E98" s="22"/>
      <c r="F98" s="25"/>
      <c r="G98" s="23"/>
      <c r="H98" s="7"/>
      <c r="I98" s="7"/>
      <c r="J98" s="7">
        <v>0</v>
      </c>
      <c r="K98" s="8">
        <f t="shared" si="3"/>
        <v>0</v>
      </c>
      <c r="L98" s="24"/>
      <c r="N98" s="29"/>
      <c r="O98" s="4"/>
      <c r="P98" s="18"/>
    </row>
    <row r="99" spans="1:16" hidden="1" x14ac:dyDescent="0.2">
      <c r="A99" s="6"/>
      <c r="B99" s="10"/>
      <c r="C99" s="22"/>
      <c r="D99" s="21"/>
      <c r="E99" s="22"/>
      <c r="F99" s="25"/>
      <c r="G99" s="33"/>
      <c r="H99" s="7"/>
      <c r="I99" s="7"/>
      <c r="J99" s="7"/>
      <c r="K99" s="8">
        <f t="shared" si="3"/>
        <v>0</v>
      </c>
      <c r="L99" s="24"/>
      <c r="N99" s="29"/>
      <c r="O99" s="4"/>
      <c r="P99" s="18"/>
    </row>
    <row r="100" spans="1:16" x14ac:dyDescent="0.2">
      <c r="A100" s="88"/>
      <c r="B100" s="88"/>
      <c r="C100" s="88"/>
      <c r="D100" s="88"/>
      <c r="E100" s="88"/>
      <c r="F100" s="88"/>
      <c r="G100" s="88"/>
      <c r="H100" s="11">
        <f>SUM(H76:H99)</f>
        <v>0</v>
      </c>
      <c r="I100" s="11">
        <f>SUM(I76:I99)</f>
        <v>0</v>
      </c>
      <c r="J100" s="11">
        <f>SUM(J76:J98)</f>
        <v>0</v>
      </c>
      <c r="K100" s="11">
        <f>SUM(K76:K99)</f>
        <v>0</v>
      </c>
      <c r="L100" s="11"/>
      <c r="N100" s="30"/>
      <c r="O100" s="31"/>
      <c r="P100" s="32"/>
    </row>
    <row r="102" spans="1:16" s="2" customFormat="1" ht="12" x14ac:dyDescent="0.15">
      <c r="A102" s="90" t="s">
        <v>11</v>
      </c>
      <c r="B102" s="90"/>
      <c r="C102" s="90"/>
      <c r="D102" s="90"/>
      <c r="E102" s="5"/>
      <c r="F102" s="5"/>
      <c r="G102" s="5"/>
      <c r="H102" s="4"/>
      <c r="I102" s="4"/>
      <c r="J102" s="4"/>
      <c r="K102" s="4"/>
      <c r="L102" s="4"/>
      <c r="N102" s="29"/>
      <c r="O102" s="4"/>
      <c r="P102" s="4"/>
    </row>
    <row r="103" spans="1:16" x14ac:dyDescent="0.2">
      <c r="A103" s="88" t="s">
        <v>37</v>
      </c>
      <c r="B103" s="88"/>
      <c r="C103" s="88"/>
      <c r="D103" s="88"/>
      <c r="E103" s="88"/>
      <c r="F103" s="88"/>
      <c r="G103" s="88"/>
      <c r="H103" s="11">
        <f>SUM(H102:H102)</f>
        <v>0</v>
      </c>
      <c r="I103" s="11">
        <f>SUM(I102:I102)</f>
        <v>0</v>
      </c>
      <c r="J103" s="11">
        <f>SUM(J102:J102)</f>
        <v>0</v>
      </c>
      <c r="K103" s="11">
        <f>SUM(K102:K102)</f>
        <v>0</v>
      </c>
      <c r="L103" s="11"/>
      <c r="N103" s="30"/>
      <c r="O103" s="31"/>
      <c r="P103" s="32"/>
    </row>
    <row r="104" spans="1:16" x14ac:dyDescent="0.2">
      <c r="A104" s="90" t="s">
        <v>13</v>
      </c>
      <c r="B104" s="90"/>
      <c r="C104" s="90"/>
      <c r="D104" s="90"/>
      <c r="E104" s="5"/>
      <c r="F104" s="5"/>
      <c r="G104" s="5"/>
      <c r="H104" s="18"/>
      <c r="I104" s="18"/>
      <c r="J104" s="18"/>
      <c r="K104" s="18"/>
      <c r="L104" s="18"/>
      <c r="N104" s="29"/>
      <c r="O104" s="4"/>
      <c r="P104" s="18"/>
    </row>
    <row r="105" spans="1:16" x14ac:dyDescent="0.2">
      <c r="A105" s="6" t="s">
        <v>85</v>
      </c>
      <c r="B105" s="10" t="s">
        <v>86</v>
      </c>
      <c r="C105" s="20"/>
      <c r="D105" s="21" t="s">
        <v>87</v>
      </c>
      <c r="E105" s="22" t="s">
        <v>28</v>
      </c>
      <c r="F105" s="25"/>
      <c r="G105" s="23"/>
      <c r="H105" s="7">
        <v>750000000</v>
      </c>
      <c r="I105" s="7">
        <v>0</v>
      </c>
      <c r="J105" s="7">
        <v>0</v>
      </c>
      <c r="K105" s="8">
        <f t="shared" ref="K105:K110" si="4">+SUM(H105:J105)</f>
        <v>750000000</v>
      </c>
      <c r="L105" s="24"/>
      <c r="N105" s="29"/>
      <c r="O105" s="4"/>
      <c r="P105" s="18"/>
    </row>
    <row r="106" spans="1:16" hidden="1" x14ac:dyDescent="0.2">
      <c r="A106" s="6"/>
      <c r="B106" s="10"/>
      <c r="C106" s="22"/>
      <c r="D106" s="21"/>
      <c r="E106" s="22"/>
      <c r="F106" s="25"/>
      <c r="G106" s="23"/>
      <c r="H106" s="7">
        <v>0</v>
      </c>
      <c r="I106" s="7">
        <v>0</v>
      </c>
      <c r="J106" s="7">
        <v>0</v>
      </c>
      <c r="K106" s="8">
        <f t="shared" si="4"/>
        <v>0</v>
      </c>
      <c r="L106" s="24"/>
      <c r="N106" s="29"/>
      <c r="O106" s="4"/>
      <c r="P106" s="18"/>
    </row>
    <row r="107" spans="1:16" hidden="1" x14ac:dyDescent="0.2">
      <c r="A107" s="6"/>
      <c r="B107" s="10"/>
      <c r="C107" s="22"/>
      <c r="D107" s="21"/>
      <c r="E107" s="22"/>
      <c r="F107" s="25"/>
      <c r="G107" s="23"/>
      <c r="H107" s="7">
        <v>0</v>
      </c>
      <c r="I107" s="7">
        <v>0</v>
      </c>
      <c r="J107" s="7">
        <v>0</v>
      </c>
      <c r="K107" s="8">
        <f t="shared" si="4"/>
        <v>0</v>
      </c>
      <c r="L107" s="24"/>
      <c r="N107" s="29"/>
      <c r="O107" s="4"/>
      <c r="P107" s="18"/>
    </row>
    <row r="108" spans="1:16" hidden="1" x14ac:dyDescent="0.2">
      <c r="A108" s="6"/>
      <c r="B108" s="10"/>
      <c r="C108" s="22"/>
      <c r="D108" s="21"/>
      <c r="E108" s="22"/>
      <c r="F108" s="25"/>
      <c r="G108" s="23"/>
      <c r="H108" s="7">
        <v>0</v>
      </c>
      <c r="I108" s="7">
        <v>0</v>
      </c>
      <c r="J108" s="7">
        <v>0</v>
      </c>
      <c r="K108" s="8">
        <f t="shared" si="4"/>
        <v>0</v>
      </c>
      <c r="L108" s="24"/>
      <c r="N108" s="29"/>
      <c r="O108" s="4"/>
      <c r="P108" s="18"/>
    </row>
    <row r="109" spans="1:16" hidden="1" x14ac:dyDescent="0.2">
      <c r="A109" s="6"/>
      <c r="B109" s="10"/>
      <c r="C109" s="22"/>
      <c r="D109" s="21"/>
      <c r="E109" s="22"/>
      <c r="F109" s="25"/>
      <c r="G109" s="23"/>
      <c r="H109" s="7">
        <v>0</v>
      </c>
      <c r="I109" s="7">
        <v>0</v>
      </c>
      <c r="J109" s="7">
        <v>0</v>
      </c>
      <c r="K109" s="8">
        <f t="shared" si="4"/>
        <v>0</v>
      </c>
      <c r="L109" s="24"/>
      <c r="N109" s="29"/>
      <c r="O109" s="4"/>
      <c r="P109" s="18"/>
    </row>
    <row r="110" spans="1:16" hidden="1" x14ac:dyDescent="0.2">
      <c r="A110" s="6"/>
      <c r="B110" s="10"/>
      <c r="C110" s="22"/>
      <c r="D110" s="21"/>
      <c r="E110" s="22"/>
      <c r="F110" s="25"/>
      <c r="G110" s="23"/>
      <c r="H110" s="7">
        <v>0</v>
      </c>
      <c r="I110" s="7">
        <v>0</v>
      </c>
      <c r="J110" s="7">
        <v>0</v>
      </c>
      <c r="K110" s="8">
        <f t="shared" si="4"/>
        <v>0</v>
      </c>
      <c r="L110" s="24"/>
      <c r="N110" s="29"/>
      <c r="O110" s="4"/>
      <c r="P110" s="18"/>
    </row>
    <row r="111" spans="1:16" hidden="1" x14ac:dyDescent="0.2">
      <c r="A111" s="6"/>
      <c r="B111" s="10"/>
      <c r="C111" s="22"/>
      <c r="D111" s="21"/>
      <c r="E111" s="22"/>
      <c r="F111" s="25"/>
      <c r="G111" s="23"/>
      <c r="H111" s="7"/>
      <c r="I111" s="7"/>
      <c r="J111" s="7"/>
      <c r="K111" s="8"/>
      <c r="L111" s="24"/>
      <c r="N111" s="29"/>
      <c r="O111" s="4"/>
      <c r="P111" s="18"/>
    </row>
    <row r="112" spans="1:16" x14ac:dyDescent="0.2">
      <c r="A112" s="88" t="s">
        <v>38</v>
      </c>
      <c r="B112" s="88"/>
      <c r="C112" s="88"/>
      <c r="D112" s="88"/>
      <c r="E112" s="88"/>
      <c r="F112" s="88"/>
      <c r="G112" s="88"/>
      <c r="H112" s="11">
        <f>SUM(H105:H110)</f>
        <v>750000000</v>
      </c>
      <c r="I112" s="11">
        <f t="shared" ref="I112:J112" si="5">SUM(I105:I110)</f>
        <v>0</v>
      </c>
      <c r="J112" s="11">
        <f t="shared" si="5"/>
        <v>0</v>
      </c>
      <c r="K112" s="11">
        <f>SUM(K105:K110)</f>
        <v>750000000</v>
      </c>
      <c r="L112" s="11"/>
      <c r="N112" s="30"/>
      <c r="O112" s="31"/>
      <c r="P112" s="32"/>
    </row>
    <row r="113" spans="1:16" ht="15" customHeight="1" x14ac:dyDescent="0.2">
      <c r="A113" s="91" t="s">
        <v>23</v>
      </c>
      <c r="B113" s="92"/>
      <c r="C113" s="92"/>
      <c r="D113" s="92"/>
      <c r="E113" s="92"/>
      <c r="F113" s="92"/>
      <c r="G113" s="93"/>
      <c r="H113" s="11">
        <f>+H70+H74+H100+H103+H112</f>
        <v>1960315000</v>
      </c>
      <c r="I113" s="11">
        <f>+I70+I74+I100+I103+I112</f>
        <v>1319363000</v>
      </c>
      <c r="J113" s="11">
        <f>+J70+J74+J100+J103+J112</f>
        <v>1294792000</v>
      </c>
      <c r="K113" s="11">
        <f>+K70+K74+K100+K103+K112</f>
        <v>4574470000</v>
      </c>
      <c r="L113" s="11"/>
      <c r="N113" s="30"/>
      <c r="O113" s="31"/>
      <c r="P113" s="32"/>
    </row>
    <row r="117" spans="1:16" x14ac:dyDescent="0.2">
      <c r="A117" s="41" t="s">
        <v>39</v>
      </c>
    </row>
    <row r="118" spans="1:16" x14ac:dyDescent="0.2">
      <c r="A118" t="s">
        <v>8</v>
      </c>
    </row>
    <row r="119" spans="1:16" ht="52" x14ac:dyDescent="0.2">
      <c r="A119" s="6"/>
      <c r="B119" s="10"/>
      <c r="C119" s="22"/>
      <c r="D119" s="21"/>
      <c r="E119" s="22"/>
      <c r="F119" s="25"/>
      <c r="G119" s="23"/>
      <c r="H119" s="7">
        <v>0</v>
      </c>
      <c r="I119" s="7">
        <v>0</v>
      </c>
      <c r="J119" s="7">
        <v>0</v>
      </c>
      <c r="K119" s="8">
        <f>H119+I119</f>
        <v>0</v>
      </c>
      <c r="L119" s="39" t="s">
        <v>33</v>
      </c>
      <c r="N119" s="29"/>
      <c r="O119" s="4"/>
      <c r="P119" s="18"/>
    </row>
    <row r="120" spans="1:16" x14ac:dyDescent="0.2">
      <c r="A120" s="51" t="s">
        <v>41</v>
      </c>
      <c r="H120" s="48">
        <f>H119</f>
        <v>0</v>
      </c>
      <c r="I120" s="48">
        <f>I119</f>
        <v>0</v>
      </c>
    </row>
    <row r="122" spans="1:16" x14ac:dyDescent="0.2">
      <c r="A122" t="s">
        <v>10</v>
      </c>
    </row>
    <row r="123" spans="1:16" ht="39" x14ac:dyDescent="0.2">
      <c r="A123" s="1" t="s">
        <v>0</v>
      </c>
      <c r="B123" s="1" t="s">
        <v>1</v>
      </c>
      <c r="C123" s="1" t="s">
        <v>15</v>
      </c>
      <c r="D123" s="1" t="s">
        <v>17</v>
      </c>
      <c r="E123" s="1" t="s">
        <v>2</v>
      </c>
      <c r="F123" s="1" t="s">
        <v>3</v>
      </c>
      <c r="G123" s="1" t="s">
        <v>18</v>
      </c>
      <c r="H123" s="1" t="s">
        <v>19</v>
      </c>
      <c r="I123" s="1" t="s">
        <v>20</v>
      </c>
      <c r="J123" s="1" t="s">
        <v>4</v>
      </c>
      <c r="K123" s="1" t="s">
        <v>21</v>
      </c>
      <c r="L123" s="1" t="s">
        <v>16</v>
      </c>
      <c r="M123" s="2"/>
      <c r="N123" s="26" t="s">
        <v>31</v>
      </c>
      <c r="O123" s="26" t="s">
        <v>29</v>
      </c>
      <c r="P123" s="27" t="s">
        <v>30</v>
      </c>
    </row>
    <row r="124" spans="1:16" hidden="1" x14ac:dyDescent="0.2"/>
    <row r="125" spans="1:16" hidden="1" x14ac:dyDescent="0.2">
      <c r="A125" s="22"/>
      <c r="B125" s="42"/>
      <c r="C125" s="22"/>
      <c r="D125" s="22"/>
      <c r="E125" s="22"/>
      <c r="F125" s="22"/>
      <c r="G125" s="22"/>
      <c r="H125" s="43">
        <v>0</v>
      </c>
      <c r="I125" s="43">
        <v>0</v>
      </c>
      <c r="J125" s="43">
        <v>0</v>
      </c>
      <c r="K125" s="44">
        <f>H125+I125+J125</f>
        <v>0</v>
      </c>
      <c r="L125" s="84"/>
      <c r="M125" s="2"/>
      <c r="N125" s="29"/>
      <c r="O125" s="4"/>
      <c r="P125" s="4"/>
    </row>
    <row r="126" spans="1:16" hidden="1" x14ac:dyDescent="0.2">
      <c r="A126" s="22"/>
      <c r="B126" s="42"/>
      <c r="C126" s="22"/>
      <c r="D126" s="22"/>
      <c r="E126" s="22"/>
      <c r="F126" s="22"/>
      <c r="G126" s="23"/>
      <c r="H126" s="43">
        <v>0</v>
      </c>
      <c r="I126" s="43">
        <v>0</v>
      </c>
      <c r="J126" s="43">
        <v>0</v>
      </c>
      <c r="K126" s="44">
        <f>H126+I126+J126</f>
        <v>0</v>
      </c>
      <c r="L126" s="84"/>
      <c r="M126" s="2"/>
      <c r="N126" s="29"/>
      <c r="O126" s="4"/>
      <c r="P126" s="4"/>
    </row>
    <row r="127" spans="1:16" hidden="1" x14ac:dyDescent="0.2">
      <c r="A127" s="22"/>
      <c r="B127" s="45"/>
      <c r="C127" s="22"/>
      <c r="D127" s="22"/>
      <c r="E127" s="22"/>
      <c r="F127" s="22"/>
      <c r="G127" s="45"/>
      <c r="H127" s="43">
        <v>0</v>
      </c>
      <c r="I127" s="43">
        <v>0</v>
      </c>
      <c r="J127" s="43">
        <v>0</v>
      </c>
      <c r="K127" s="44">
        <f>H127+I127+J127</f>
        <v>0</v>
      </c>
      <c r="L127" s="84"/>
      <c r="M127" s="2"/>
      <c r="N127" s="29"/>
      <c r="O127" s="4"/>
      <c r="P127" s="4"/>
    </row>
    <row r="128" spans="1:16" hidden="1" x14ac:dyDescent="0.2">
      <c r="A128" s="22"/>
      <c r="B128" s="45"/>
      <c r="C128" s="22"/>
      <c r="D128" s="22"/>
      <c r="E128" s="22"/>
      <c r="F128" s="22"/>
      <c r="G128" s="25"/>
      <c r="H128" s="46">
        <v>0</v>
      </c>
      <c r="I128" s="47"/>
      <c r="J128" s="47"/>
      <c r="K128" s="44">
        <f>H128+I128+J128</f>
        <v>0</v>
      </c>
      <c r="L128" s="84"/>
      <c r="N128" s="29"/>
      <c r="O128" s="2"/>
      <c r="P128" s="4"/>
    </row>
    <row r="129" spans="1:16" hidden="1" x14ac:dyDescent="0.2">
      <c r="A129" s="9"/>
      <c r="B129" s="38"/>
      <c r="C129" s="5"/>
      <c r="D129" s="35"/>
      <c r="E129" s="22"/>
      <c r="F129" s="5"/>
      <c r="G129" s="5"/>
      <c r="H129" s="36">
        <v>0</v>
      </c>
      <c r="I129" s="36">
        <v>0</v>
      </c>
      <c r="J129" s="36">
        <v>0</v>
      </c>
      <c r="K129" s="37">
        <f>H129+I129+J129</f>
        <v>0</v>
      </c>
      <c r="L129" s="84"/>
      <c r="M129" s="2"/>
      <c r="N129" s="29"/>
      <c r="O129" s="4"/>
      <c r="P129" s="4"/>
    </row>
    <row r="131" spans="1:16" x14ac:dyDescent="0.2">
      <c r="A131" s="49" t="s">
        <v>40</v>
      </c>
      <c r="H131" s="50">
        <f>SUM(H125:H129)</f>
        <v>0</v>
      </c>
      <c r="I131" s="50">
        <f>SUM(I125:I129)</f>
        <v>0</v>
      </c>
    </row>
    <row r="133" spans="1:16" x14ac:dyDescent="0.2">
      <c r="A133" s="51" t="s">
        <v>42</v>
      </c>
      <c r="H133" s="52">
        <f>H131+H120</f>
        <v>0</v>
      </c>
      <c r="I133" s="52">
        <f>I131+I120</f>
        <v>0</v>
      </c>
    </row>
  </sheetData>
  <mergeCells count="23">
    <mergeCell ref="A102:D102"/>
    <mergeCell ref="A103:G103"/>
    <mergeCell ref="A104:D104"/>
    <mergeCell ref="A112:G112"/>
    <mergeCell ref="A113:G113"/>
    <mergeCell ref="A100:G100"/>
    <mergeCell ref="A13:D13"/>
    <mergeCell ref="A37:G37"/>
    <mergeCell ref="A38:D38"/>
    <mergeCell ref="A39:G39"/>
    <mergeCell ref="A40:D40"/>
    <mergeCell ref="A48:G48"/>
    <mergeCell ref="A49:G49"/>
    <mergeCell ref="A72:D72"/>
    <mergeCell ref="A74:G74"/>
    <mergeCell ref="A76:D76"/>
    <mergeCell ref="A70:G70"/>
    <mergeCell ref="A12:G12"/>
    <mergeCell ref="A1:L1"/>
    <mergeCell ref="A2:L2"/>
    <mergeCell ref="A3:L3"/>
    <mergeCell ref="A9:G9"/>
    <mergeCell ref="A10:D10"/>
  </mergeCells>
  <pageMargins left="0.7" right="0.7" top="0.75" bottom="0.75" header="0.3" footer="0.3"/>
  <pageSetup orientation="portrait" horizontalDpi="0" verticalDpi="0"/>
  <ignoredErrors>
    <ignoredError sqref="G57:G6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CALIFI Y GRADU INTERES POSTERGA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Eduardo Lopez Gomez</dc:creator>
  <cp:lastModifiedBy>Felipe</cp:lastModifiedBy>
  <cp:lastPrinted>2021-10-07T04:00:36Z</cp:lastPrinted>
  <dcterms:created xsi:type="dcterms:W3CDTF">2021-09-17T19:30:56Z</dcterms:created>
  <dcterms:modified xsi:type="dcterms:W3CDTF">2023-04-14T14:32:40Z</dcterms:modified>
</cp:coreProperties>
</file>